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17"/>
  <c r="M17" s="1"/>
  <c r="K29"/>
  <c r="M29" s="1"/>
  <c r="K37"/>
  <c r="M37" s="1"/>
  <c r="K41"/>
  <c r="M41" s="1"/>
  <c r="K53"/>
  <c r="M53" s="1"/>
  <c r="K65"/>
  <c r="M65" s="1"/>
  <c r="K77"/>
  <c r="M77" s="1"/>
  <c r="K85"/>
  <c r="M85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13"/>
  <c r="M13" s="1"/>
  <c r="K25"/>
  <c r="M25" s="1"/>
  <c r="K49"/>
  <c r="M49" s="1"/>
  <c r="K57"/>
  <c r="M57" s="1"/>
  <c r="K69"/>
  <c r="M69" s="1"/>
  <c r="K81"/>
  <c r="M81" s="1"/>
  <c r="K97"/>
  <c r="M97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21"/>
  <c r="M21" s="1"/>
  <c r="K33"/>
  <c r="M33" s="1"/>
  <c r="K45"/>
  <c r="M45" s="1"/>
  <c r="K61"/>
  <c r="M61" s="1"/>
  <c r="K73"/>
  <c r="M73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8"/>
  <c r="D8" s="1"/>
  <c r="B16"/>
  <c r="D16" s="1"/>
  <c r="B24"/>
  <c r="D24" s="1"/>
  <c r="B32"/>
  <c r="D32" s="1"/>
  <c r="Q32" s="1"/>
  <c r="B36"/>
  <c r="D36" s="1"/>
  <c r="B56"/>
  <c r="D56" s="1"/>
  <c r="Q56" s="1"/>
  <c r="B64"/>
  <c r="D64" s="1"/>
  <c r="B80"/>
  <c r="D80" s="1"/>
  <c r="B88"/>
  <c r="D88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Q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12"/>
  <c r="D12" s="1"/>
  <c r="B28"/>
  <c r="D28" s="1"/>
  <c r="B40"/>
  <c r="D40" s="1"/>
  <c r="B48"/>
  <c r="D48" s="1"/>
  <c r="B52"/>
  <c r="D52" s="1"/>
  <c r="B68"/>
  <c r="D68" s="1"/>
  <c r="B84"/>
  <c r="D84" s="1"/>
  <c r="B92"/>
  <c r="D92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Q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4"/>
  <c r="D4" s="1"/>
  <c r="B20"/>
  <c r="D20" s="1"/>
  <c r="B44"/>
  <c r="D44" s="1"/>
  <c r="B60"/>
  <c r="D60" s="1"/>
  <c r="B72"/>
  <c r="D72" s="1"/>
  <c r="Q72" s="1"/>
  <c r="B76"/>
  <c r="D76" s="1"/>
  <c r="B96"/>
  <c r="D96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B49"/>
  <c r="D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B85"/>
  <c r="D85" s="1"/>
  <c r="Q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73" i="81" l="1"/>
  <c r="Q80"/>
  <c r="Q81"/>
  <c r="Q98"/>
  <c r="Q89"/>
  <c r="Q36"/>
  <c r="Q82"/>
  <c r="Q93"/>
  <c r="Q95"/>
  <c r="Q50"/>
  <c r="Q96"/>
  <c r="Q79"/>
  <c r="Q16"/>
  <c r="Q66"/>
  <c r="Q64"/>
  <c r="Q63"/>
  <c r="Q31"/>
  <c r="Q18"/>
  <c r="Q15"/>
  <c r="DM99" i="11"/>
  <c r="Q41" i="81"/>
  <c r="Q12"/>
  <c r="Q45"/>
  <c r="Q76"/>
  <c r="Q28"/>
  <c r="Q97"/>
  <c r="Q49"/>
  <c r="Q60"/>
  <c r="Q92"/>
  <c r="Q48"/>
  <c r="Q88"/>
  <c r="Q8"/>
  <c r="Q4"/>
  <c r="Q86"/>
  <c r="Q70"/>
  <c r="Q54"/>
  <c r="Q38"/>
  <c r="Q22"/>
  <c r="Q6"/>
  <c r="Q52"/>
  <c r="Q83"/>
  <c r="Q67"/>
  <c r="Q51"/>
  <c r="Q35"/>
  <c r="Q19"/>
  <c r="Q3"/>
  <c r="Q20"/>
  <c r="Q90"/>
  <c r="Q74"/>
  <c r="Q58"/>
  <c r="Q42"/>
  <c r="Q26"/>
  <c r="Q10"/>
  <c r="Q68"/>
  <c r="Q87"/>
  <c r="Q71"/>
  <c r="Q55"/>
  <c r="Q39"/>
  <c r="Q23"/>
  <c r="Q7"/>
  <c r="Q24"/>
  <c r="Q44"/>
  <c r="Q94"/>
  <c r="Q78"/>
  <c r="Q62"/>
  <c r="Q46"/>
  <c r="Q30"/>
  <c r="Q14"/>
  <c r="Q84"/>
  <c r="Q40"/>
  <c r="Q91"/>
  <c r="Q75"/>
  <c r="Q59"/>
  <c r="Q43"/>
  <c r="Q27"/>
  <c r="Q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92"/>
  <c r="AB80"/>
  <c r="AB76"/>
  <c r="AB72"/>
  <c r="AB68"/>
  <c r="AB64"/>
  <c r="AB48"/>
  <c r="AB36"/>
  <c r="AB24"/>
  <c r="AB85"/>
  <c r="AB97" i="62"/>
  <c r="AB85"/>
  <c r="AB81"/>
  <c r="AB73"/>
  <c r="AB69"/>
  <c r="AB65"/>
  <c r="AB61"/>
  <c r="AB53"/>
  <c r="AB41"/>
  <c r="AB33"/>
  <c r="AB17"/>
  <c r="AB60"/>
  <c r="AB48"/>
  <c r="AB96" i="61"/>
  <c r="AB92"/>
  <c r="AB84"/>
  <c r="AB76"/>
  <c r="AB72"/>
  <c r="AB68"/>
  <c r="AB64"/>
  <c r="AB60"/>
  <c r="AB56"/>
  <c r="AB48"/>
  <c r="AB40"/>
  <c r="AB36"/>
  <c r="AB32"/>
  <c r="AB8"/>
  <c r="AB93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F48" s="1"/>
  <c r="B49"/>
  <c r="F49" s="1"/>
  <c r="C49"/>
  <c r="B50"/>
  <c r="C50"/>
  <c r="F50" s="1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C57"/>
  <c r="B58"/>
  <c r="C58"/>
  <c r="F58" s="1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F82" s="1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F92" s="1"/>
  <c r="B93"/>
  <c r="F93" s="1"/>
  <c r="C93"/>
  <c r="B94"/>
  <c r="C94"/>
  <c r="B95"/>
  <c r="F95" s="1"/>
  <c r="C95"/>
  <c r="B96"/>
  <c r="C96"/>
  <c r="B97"/>
  <c r="C97"/>
  <c r="B98"/>
  <c r="C98"/>
  <c r="C3"/>
  <c r="B3"/>
  <c r="B4" i="61"/>
  <c r="C4"/>
  <c r="B5"/>
  <c r="F5" s="1"/>
  <c r="C5"/>
  <c r="B6"/>
  <c r="C6"/>
  <c r="B7"/>
  <c r="F7" s="1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F26" s="1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F54" s="1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F64" s="1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C75"/>
  <c r="B76"/>
  <c r="C76"/>
  <c r="F76" s="1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F96" s="1"/>
  <c r="B97"/>
  <c r="F97" s="1"/>
  <c r="C97"/>
  <c r="B98"/>
  <c r="C98"/>
  <c r="F98" s="1"/>
  <c r="C3"/>
  <c r="B3"/>
  <c r="B4" i="58"/>
  <c r="C4"/>
  <c r="B5"/>
  <c r="B99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F20" s="1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C73"/>
  <c r="B74"/>
  <c r="C74"/>
  <c r="B75"/>
  <c r="C75"/>
  <c r="B76"/>
  <c r="C76"/>
  <c r="F76" s="1"/>
  <c r="B77"/>
  <c r="F77" s="1"/>
  <c r="C77"/>
  <c r="B78"/>
  <c r="C78"/>
  <c r="F78" s="1"/>
  <c r="B79"/>
  <c r="F79" s="1"/>
  <c r="C79"/>
  <c r="B80"/>
  <c r="C80"/>
  <c r="B81"/>
  <c r="F81" s="1"/>
  <c r="C81"/>
  <c r="B82"/>
  <c r="C82"/>
  <c r="F82" s="1"/>
  <c r="B83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B91"/>
  <c r="F91" s="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57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F30" s="1"/>
  <c r="B31"/>
  <c r="F31" s="1"/>
  <c r="C31"/>
  <c r="B32"/>
  <c r="C32"/>
  <c r="F32" s="1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F60" s="1"/>
  <c r="B61"/>
  <c r="F61" s="1"/>
  <c r="C61"/>
  <c r="B62"/>
  <c r="C62"/>
  <c r="B63"/>
  <c r="C63"/>
  <c r="B64"/>
  <c r="C64"/>
  <c r="F64" s="1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F74" s="1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F18" s="1"/>
  <c r="B19"/>
  <c r="F19" s="1"/>
  <c r="C19"/>
  <c r="B20"/>
  <c r="C20"/>
  <c r="B21"/>
  <c r="C21"/>
  <c r="B22"/>
  <c r="C22"/>
  <c r="F22" s="1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F38" s="1"/>
  <c r="B39"/>
  <c r="F39" s="1"/>
  <c r="C39"/>
  <c r="B40"/>
  <c r="C40"/>
  <c r="B41"/>
  <c r="F41" s="1"/>
  <c r="C41"/>
  <c r="B42"/>
  <c r="C42"/>
  <c r="F42" s="1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F50" s="1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F92" s="1"/>
  <c r="B93"/>
  <c r="F93" s="1"/>
  <c r="C93"/>
  <c r="B94"/>
  <c r="C94"/>
  <c r="F94" s="1"/>
  <c r="B95"/>
  <c r="C95"/>
  <c r="B96"/>
  <c r="C96"/>
  <c r="B97"/>
  <c r="C97"/>
  <c r="B98"/>
  <c r="C98"/>
  <c r="F98" s="1"/>
  <c r="C3"/>
  <c r="B3"/>
  <c r="B4" i="55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F22" s="1"/>
  <c r="B23"/>
  <c r="C23"/>
  <c r="B24"/>
  <c r="C24"/>
  <c r="F24" s="1"/>
  <c r="B25"/>
  <c r="F25" s="1"/>
  <c r="C25"/>
  <c r="B26"/>
  <c r="C26"/>
  <c r="F26" s="1"/>
  <c r="B27"/>
  <c r="F27" s="1"/>
  <c r="C27"/>
  <c r="B28"/>
  <c r="C28"/>
  <c r="B29"/>
  <c r="C29"/>
  <c r="B30"/>
  <c r="C30"/>
  <c r="F30" s="1"/>
  <c r="B31"/>
  <c r="F31" s="1"/>
  <c r="C31"/>
  <c r="B32"/>
  <c r="C32"/>
  <c r="B33"/>
  <c r="F33" s="1"/>
  <c r="C33"/>
  <c r="B34"/>
  <c r="C34"/>
  <c r="B35"/>
  <c r="F35" s="1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F58" s="1"/>
  <c r="B59"/>
  <c r="C59"/>
  <c r="B60"/>
  <c r="C60"/>
  <c r="B61"/>
  <c r="C61"/>
  <c r="B62"/>
  <c r="C62"/>
  <c r="F62" s="1"/>
  <c r="B63"/>
  <c r="F63" s="1"/>
  <c r="C63"/>
  <c r="B64"/>
  <c r="C64"/>
  <c r="B65"/>
  <c r="C65"/>
  <c r="B66"/>
  <c r="C66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C95"/>
  <c r="B96"/>
  <c r="C96"/>
  <c r="B97"/>
  <c r="F97" s="1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U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U49"/>
  <c r="N49"/>
  <c r="U48"/>
  <c r="N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U96"/>
  <c r="U95"/>
  <c r="U94"/>
  <c r="N94"/>
  <c r="F94"/>
  <c r="U93"/>
  <c r="U92"/>
  <c r="F92"/>
  <c r="U91"/>
  <c r="U90"/>
  <c r="N90"/>
  <c r="F90"/>
  <c r="U89"/>
  <c r="F89"/>
  <c r="U88"/>
  <c r="U87"/>
  <c r="U86"/>
  <c r="N86"/>
  <c r="U85"/>
  <c r="U84"/>
  <c r="U83"/>
  <c r="U82"/>
  <c r="N82"/>
  <c r="F82"/>
  <c r="U81"/>
  <c r="U80"/>
  <c r="F80"/>
  <c r="U79"/>
  <c r="U78"/>
  <c r="N78"/>
  <c r="F78"/>
  <c r="U77"/>
  <c r="F77"/>
  <c r="U76"/>
  <c r="N76"/>
  <c r="U75"/>
  <c r="F75"/>
  <c r="U74"/>
  <c r="N74"/>
  <c r="U73"/>
  <c r="F73"/>
  <c r="U72"/>
  <c r="N72"/>
  <c r="F72"/>
  <c r="U71"/>
  <c r="U70"/>
  <c r="N70"/>
  <c r="U69"/>
  <c r="U68"/>
  <c r="N68"/>
  <c r="F68"/>
  <c r="U67"/>
  <c r="U66"/>
  <c r="N66"/>
  <c r="F66"/>
  <c r="U65"/>
  <c r="U64"/>
  <c r="N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U6"/>
  <c r="F6"/>
  <c r="U5"/>
  <c r="U4"/>
  <c r="F4"/>
  <c r="U3"/>
  <c r="K99"/>
  <c r="A1"/>
  <c r="T99" i="58"/>
  <c r="S99"/>
  <c r="R99"/>
  <c r="Q99"/>
  <c r="P99"/>
  <c r="U98"/>
  <c r="U97"/>
  <c r="F97"/>
  <c r="U96"/>
  <c r="F96"/>
  <c r="U95"/>
  <c r="F95"/>
  <c r="U94"/>
  <c r="F94"/>
  <c r="U93"/>
  <c r="F93"/>
  <c r="U92"/>
  <c r="U91"/>
  <c r="U90"/>
  <c r="F90"/>
  <c r="U89"/>
  <c r="U88"/>
  <c r="U87"/>
  <c r="U86"/>
  <c r="U85"/>
  <c r="U84"/>
  <c r="U83"/>
  <c r="U82"/>
  <c r="U81"/>
  <c r="U80"/>
  <c r="F80"/>
  <c r="U79"/>
  <c r="U78"/>
  <c r="U77"/>
  <c r="U76"/>
  <c r="U75"/>
  <c r="F75"/>
  <c r="U74"/>
  <c r="F74"/>
  <c r="U73"/>
  <c r="F73"/>
  <c r="U72"/>
  <c r="U71"/>
  <c r="U70"/>
  <c r="U69"/>
  <c r="U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U63"/>
  <c r="N63"/>
  <c r="F63"/>
  <c r="U62"/>
  <c r="F62"/>
  <c r="U61"/>
  <c r="N61"/>
  <c r="U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U43"/>
  <c r="N43"/>
  <c r="F43"/>
  <c r="U42"/>
  <c r="F42"/>
  <c r="U41"/>
  <c r="N41"/>
  <c r="U40"/>
  <c r="U39"/>
  <c r="N39"/>
  <c r="F39"/>
  <c r="U38"/>
  <c r="F38"/>
  <c r="U37"/>
  <c r="N37"/>
  <c r="U36"/>
  <c r="F36"/>
  <c r="U35"/>
  <c r="N35"/>
  <c r="U34"/>
  <c r="F34"/>
  <c r="U33"/>
  <c r="N33"/>
  <c r="U32"/>
  <c r="U31"/>
  <c r="N31"/>
  <c r="U30"/>
  <c r="N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U17"/>
  <c r="F17"/>
  <c r="U16"/>
  <c r="N16"/>
  <c r="U15"/>
  <c r="F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U3"/>
  <c r="M99"/>
  <c r="J99"/>
  <c r="I99"/>
  <c r="A1"/>
  <c r="T99" i="56"/>
  <c r="S99"/>
  <c r="R99"/>
  <c r="Q99"/>
  <c r="P99"/>
  <c r="U98"/>
  <c r="U97"/>
  <c r="F97"/>
  <c r="U96"/>
  <c r="F96"/>
  <c r="U95"/>
  <c r="F95"/>
  <c r="U94"/>
  <c r="U93"/>
  <c r="U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U49"/>
  <c r="N49"/>
  <c r="F49"/>
  <c r="U48"/>
  <c r="F48"/>
  <c r="U47"/>
  <c r="N47"/>
  <c r="U46"/>
  <c r="F46"/>
  <c r="U45"/>
  <c r="U44"/>
  <c r="F44"/>
  <c r="U43"/>
  <c r="N43"/>
  <c r="U42"/>
  <c r="U41"/>
  <c r="U40"/>
  <c r="F40"/>
  <c r="U39"/>
  <c r="N39"/>
  <c r="U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U21"/>
  <c r="N21"/>
  <c r="F21"/>
  <c r="U20"/>
  <c r="F20"/>
  <c r="U19"/>
  <c r="N19"/>
  <c r="U18"/>
  <c r="N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U3"/>
  <c r="M99"/>
  <c r="L99"/>
  <c r="K99"/>
  <c r="J99"/>
  <c r="B99"/>
  <c r="A1"/>
  <c r="T99" i="55"/>
  <c r="S99"/>
  <c r="R99"/>
  <c r="Q99"/>
  <c r="P99"/>
  <c r="U98"/>
  <c r="N98"/>
  <c r="U97"/>
  <c r="N97"/>
  <c r="U96"/>
  <c r="N96"/>
  <c r="F96"/>
  <c r="U95"/>
  <c r="F95"/>
  <c r="U94"/>
  <c r="N94"/>
  <c r="U93"/>
  <c r="N93"/>
  <c r="U92"/>
  <c r="N92"/>
  <c r="U91"/>
  <c r="U90"/>
  <c r="U89"/>
  <c r="N89"/>
  <c r="U88"/>
  <c r="N88"/>
  <c r="F88"/>
  <c r="U87"/>
  <c r="U86"/>
  <c r="F86"/>
  <c r="U85"/>
  <c r="N85"/>
  <c r="U84"/>
  <c r="N84"/>
  <c r="F84"/>
  <c r="U83"/>
  <c r="F83"/>
  <c r="U82"/>
  <c r="F82"/>
  <c r="U81"/>
  <c r="N81"/>
  <c r="U80"/>
  <c r="N80"/>
  <c r="F80"/>
  <c r="U79"/>
  <c r="U78"/>
  <c r="F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F66"/>
  <c r="U65"/>
  <c r="N65"/>
  <c r="F65"/>
  <c r="U64"/>
  <c r="N64"/>
  <c r="F64"/>
  <c r="U63"/>
  <c r="U62"/>
  <c r="U61"/>
  <c r="N61"/>
  <c r="U60"/>
  <c r="F60"/>
  <c r="U59"/>
  <c r="F59"/>
  <c r="U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U37"/>
  <c r="U36"/>
  <c r="U35"/>
  <c r="N35"/>
  <c r="U34"/>
  <c r="F34"/>
  <c r="U33"/>
  <c r="U32"/>
  <c r="N32"/>
  <c r="F32"/>
  <c r="U31"/>
  <c r="U30"/>
  <c r="U29"/>
  <c r="N29"/>
  <c r="U28"/>
  <c r="F28"/>
  <c r="U27"/>
  <c r="U26"/>
  <c r="U25"/>
  <c r="U24"/>
  <c r="U23"/>
  <c r="F23"/>
  <c r="U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U3"/>
  <c r="L99"/>
  <c r="A1"/>
  <c r="F83" i="58" l="1"/>
  <c r="L99" i="81"/>
  <c r="I99"/>
  <c r="F99"/>
  <c r="O99"/>
  <c r="C99"/>
  <c r="F93" i="57"/>
  <c r="F28" i="63"/>
  <c r="F16"/>
  <c r="F6"/>
  <c r="F88"/>
  <c r="F87"/>
  <c r="C99"/>
  <c r="B99"/>
  <c r="F74" i="61"/>
  <c r="B99"/>
  <c r="F70"/>
  <c r="F7" i="56"/>
  <c r="C99"/>
  <c r="F4"/>
  <c r="C99" i="55"/>
  <c r="F41" i="57"/>
  <c r="F33"/>
  <c r="C99"/>
  <c r="F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V24" i="56"/>
  <c r="O35"/>
  <c r="V40"/>
  <c r="V42"/>
  <c r="O51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64"/>
  <c r="O72"/>
  <c r="O80"/>
  <c r="O92"/>
  <c r="O45" i="56"/>
  <c r="V66" i="55"/>
  <c r="V82"/>
  <c r="O15" i="56"/>
  <c r="V36"/>
  <c r="O47"/>
  <c r="V52"/>
  <c r="V59"/>
  <c r="V12" i="55"/>
  <c r="V28"/>
  <c r="V44"/>
  <c r="V60"/>
  <c r="V11" i="56"/>
  <c r="V18"/>
  <c r="V27"/>
  <c r="V32"/>
  <c r="V48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61"/>
  <c r="O69"/>
  <c r="O77"/>
  <c r="O93"/>
  <c r="O7"/>
  <c r="O23"/>
  <c r="V28"/>
  <c r="V39"/>
  <c r="V44"/>
  <c r="V63"/>
  <c r="V82"/>
  <c r="J99" i="55"/>
  <c r="N24"/>
  <c r="O24" s="1"/>
  <c r="N40"/>
  <c r="O40" s="1"/>
  <c r="N56"/>
  <c r="O56" s="1"/>
  <c r="O96"/>
  <c r="O56" i="56"/>
  <c r="V38" i="58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64" i="55"/>
  <c r="V68"/>
  <c r="V72"/>
  <c r="V80"/>
  <c r="V84"/>
  <c r="V88"/>
  <c r="V92"/>
  <c r="V96"/>
  <c r="F3" i="56"/>
  <c r="F99" s="1"/>
  <c r="V5"/>
  <c r="V9"/>
  <c r="V17"/>
  <c r="V21"/>
  <c r="V25"/>
  <c r="V29"/>
  <c r="V37"/>
  <c r="V45"/>
  <c r="V57"/>
  <c r="V61"/>
  <c r="V69"/>
  <c r="V73"/>
  <c r="V77"/>
  <c r="V81"/>
  <c r="V89"/>
  <c r="V93"/>
  <c r="V97"/>
  <c r="N3" i="57"/>
  <c r="V33" i="58"/>
  <c r="V46"/>
  <c r="N3" i="56"/>
  <c r="G88" i="57"/>
  <c r="N90"/>
  <c r="F91"/>
  <c r="K99" i="58"/>
  <c r="U99"/>
  <c r="F9"/>
  <c r="F17"/>
  <c r="V26"/>
  <c r="O26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5" i="56" l="1"/>
  <c r="N99" i="81"/>
  <c r="P99" s="1"/>
  <c r="K99"/>
  <c r="M99" s="1"/>
  <c r="O64" i="57"/>
  <c r="O48"/>
  <c r="H99" i="81"/>
  <c r="J99" s="1"/>
  <c r="E99"/>
  <c r="G99" s="1"/>
  <c r="B99"/>
  <c r="D99" s="1"/>
  <c r="O78" i="56"/>
  <c r="O66"/>
  <c r="O62"/>
  <c r="O54"/>
  <c r="O46"/>
  <c r="O30"/>
  <c r="O26"/>
  <c r="O10"/>
  <c r="O78" i="55"/>
  <c r="O74"/>
  <c r="O66"/>
  <c r="V26" i="56"/>
  <c r="O70"/>
  <c r="G50" i="55"/>
  <c r="G34"/>
  <c r="O34" s="1"/>
  <c r="O20"/>
  <c r="G58"/>
  <c r="O94" i="56"/>
  <c r="O85"/>
  <c r="O57"/>
  <c r="V53"/>
  <c r="V50"/>
  <c r="V49"/>
  <c r="O41"/>
  <c r="V33"/>
  <c r="O29"/>
  <c r="O25"/>
  <c r="O13"/>
  <c r="G98" i="55"/>
  <c r="V98" s="1"/>
  <c r="G30"/>
  <c r="V30" s="1"/>
  <c r="O86"/>
  <c r="O70"/>
  <c r="O62"/>
  <c r="V51"/>
  <c r="O46"/>
  <c r="O38"/>
  <c r="V25" i="58"/>
  <c r="V74"/>
  <c r="O57"/>
  <c r="G38" i="57"/>
  <c r="V38" s="1"/>
  <c r="O93" i="58"/>
  <c r="V65"/>
  <c r="O45"/>
  <c r="G90" i="57"/>
  <c r="V90" s="1"/>
  <c r="G74"/>
  <c r="V74" s="1"/>
  <c r="G50"/>
  <c r="V50" s="1"/>
  <c r="G18"/>
  <c r="O1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V18"/>
  <c r="O18"/>
  <c r="O58"/>
  <c r="V58"/>
  <c r="N99" i="61"/>
  <c r="O10" i="55"/>
  <c r="V10"/>
  <c r="F99" i="57"/>
  <c r="O80"/>
  <c r="V80"/>
  <c r="O6" i="55"/>
  <c r="V6"/>
  <c r="V26"/>
  <c r="O26"/>
  <c r="O25" i="57" l="1"/>
  <c r="O5"/>
  <c r="O43" i="58"/>
  <c r="Q99" i="81"/>
  <c r="O30" i="55"/>
  <c r="O4" i="56"/>
  <c r="O98" i="55"/>
  <c r="O50" i="57"/>
  <c r="O11" i="58"/>
  <c r="O77" i="57"/>
  <c r="O74"/>
  <c r="V18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I72" i="78"/>
  <c r="G76"/>
  <c r="H8"/>
  <c r="O95"/>
  <c r="G81"/>
  <c r="J9"/>
  <c r="I71"/>
  <c r="P56"/>
  <c r="G38"/>
  <c r="P43"/>
  <c r="J50"/>
  <c r="I59"/>
  <c r="G3"/>
  <c r="J93"/>
  <c r="J42"/>
  <c r="J36"/>
  <c r="N80"/>
  <c r="K88"/>
  <c r="G57"/>
  <c r="H58"/>
  <c r="N54"/>
  <c r="B23"/>
  <c r="B86"/>
  <c r="H11"/>
  <c r="K89"/>
  <c r="K65"/>
  <c r="J7"/>
  <c r="Q89"/>
  <c r="G18"/>
  <c r="K15"/>
  <c r="N79"/>
  <c r="B21"/>
  <c r="L92"/>
  <c r="H56"/>
  <c r="O37"/>
  <c r="B77"/>
  <c r="J73"/>
  <c r="O5"/>
  <c r="J95"/>
  <c r="H72"/>
  <c r="G48"/>
  <c r="O23"/>
  <c r="O77"/>
  <c r="G56"/>
  <c r="H20"/>
  <c r="P61"/>
  <c r="H64"/>
  <c r="Q85"/>
  <c r="I12"/>
  <c r="H4"/>
  <c r="O36"/>
  <c r="Q3"/>
  <c r="K62"/>
  <c r="J26"/>
  <c r="H88"/>
  <c r="Q66"/>
  <c r="H65"/>
  <c r="J45"/>
  <c r="H6"/>
  <c r="K84"/>
  <c r="Q20"/>
  <c r="B64"/>
  <c r="Q72"/>
  <c r="G77"/>
  <c r="L72"/>
  <c r="N57"/>
  <c r="J58"/>
  <c r="N51"/>
  <c r="I9"/>
  <c r="G94"/>
  <c r="O42"/>
  <c r="K17"/>
  <c r="H98"/>
  <c r="I8"/>
  <c r="K4"/>
  <c r="P74"/>
  <c r="K11"/>
  <c r="B18"/>
  <c r="P28"/>
  <c r="P92"/>
  <c r="G16"/>
  <c r="K56"/>
  <c r="I22"/>
  <c r="Q37"/>
  <c r="P79"/>
  <c r="L29"/>
  <c r="K18"/>
  <c r="B2"/>
  <c r="H24"/>
  <c r="B36"/>
  <c r="K34"/>
  <c r="P73"/>
  <c r="B11"/>
  <c r="B67"/>
  <c r="I36"/>
  <c r="N89"/>
  <c r="B49"/>
  <c r="G98"/>
  <c r="I78"/>
  <c r="P49"/>
  <c r="N15"/>
  <c r="N48"/>
  <c r="P67"/>
  <c r="O26"/>
  <c r="K82"/>
  <c r="G42"/>
  <c r="B28"/>
  <c r="J23"/>
  <c r="Q92"/>
  <c r="P29"/>
  <c r="N36"/>
  <c r="J68"/>
  <c r="P86"/>
  <c r="L86"/>
  <c r="G24"/>
  <c r="K10"/>
  <c r="N81"/>
  <c r="N16"/>
  <c r="G29"/>
  <c r="L11"/>
  <c r="O50"/>
  <c r="N84"/>
  <c r="P7"/>
  <c r="Q52"/>
  <c r="P68"/>
  <c r="H52"/>
  <c r="G73"/>
  <c r="P15"/>
  <c r="I26"/>
  <c r="B40"/>
  <c r="P6"/>
  <c r="H63"/>
  <c r="C1"/>
  <c r="P26"/>
  <c r="L58"/>
  <c r="J12"/>
  <c r="Q31"/>
  <c r="N39"/>
  <c r="I69"/>
  <c r="L97"/>
  <c r="O62"/>
  <c r="H42"/>
  <c r="P57"/>
  <c r="P53"/>
  <c r="K73"/>
  <c r="J18"/>
  <c r="L24"/>
  <c r="H5"/>
  <c r="J97"/>
  <c r="O59"/>
  <c r="B35"/>
  <c r="P19"/>
  <c r="P97"/>
  <c r="K27"/>
  <c r="B59"/>
  <c r="N91"/>
  <c r="G25"/>
  <c r="P13"/>
  <c r="B12"/>
  <c r="J67"/>
  <c r="O32"/>
  <c r="J64"/>
  <c r="H96"/>
  <c r="J70"/>
  <c r="B94"/>
  <c r="Q65"/>
  <c r="G58"/>
  <c r="P94"/>
  <c r="L41"/>
  <c r="L10"/>
  <c r="I31"/>
  <c r="I57"/>
  <c r="G9"/>
  <c r="G11"/>
  <c r="O34"/>
  <c r="P93"/>
  <c r="P9"/>
  <c r="L38"/>
  <c r="G83"/>
  <c r="I81"/>
  <c r="I29"/>
  <c r="Q5"/>
  <c r="P30"/>
  <c r="J6"/>
  <c r="Q35"/>
  <c r="O49"/>
  <c r="K3"/>
  <c r="I68"/>
  <c r="P14"/>
  <c r="Q41"/>
  <c r="P96"/>
  <c r="L59"/>
  <c r="K35"/>
  <c r="P39"/>
  <c r="Q53"/>
  <c r="I16"/>
  <c r="O97"/>
  <c r="H50"/>
  <c r="G84"/>
  <c r="O66"/>
  <c r="H9"/>
  <c r="N12"/>
  <c r="N42"/>
  <c r="Q76"/>
  <c r="L16"/>
  <c r="H31"/>
  <c r="H78"/>
  <c r="L80"/>
  <c r="Q68"/>
  <c r="B63"/>
  <c r="P41"/>
  <c r="K68"/>
  <c r="H3"/>
  <c r="O11"/>
  <c r="Q62"/>
  <c r="K94"/>
  <c r="O58"/>
  <c r="L20"/>
  <c r="G65"/>
  <c r="H76"/>
  <c r="O54"/>
  <c r="H94"/>
  <c r="N19"/>
  <c r="P5"/>
  <c r="Q87"/>
  <c r="Q40"/>
  <c r="K37"/>
  <c r="O83"/>
  <c r="K12"/>
  <c r="O60"/>
  <c r="G14"/>
  <c r="O44"/>
  <c r="L45"/>
  <c r="G47"/>
  <c r="Q73"/>
  <c r="B39"/>
  <c r="L50"/>
  <c r="P11"/>
  <c r="I19"/>
  <c r="B33"/>
  <c r="H55"/>
  <c r="L12"/>
  <c r="O98"/>
  <c r="P22"/>
  <c r="L13"/>
  <c r="B78"/>
  <c r="K28"/>
  <c r="O17"/>
  <c r="H29"/>
  <c r="H86"/>
  <c r="J54"/>
  <c r="I44"/>
  <c r="H35"/>
  <c r="G90"/>
  <c r="K48"/>
  <c r="H16"/>
  <c r="P20"/>
  <c r="N50"/>
  <c r="Q21"/>
  <c r="N55"/>
  <c r="O21"/>
  <c r="P83"/>
  <c r="P27"/>
  <c r="K51"/>
  <c r="G92"/>
  <c r="J78"/>
  <c r="J3"/>
  <c r="H89"/>
  <c r="I94"/>
  <c r="N92"/>
  <c r="B37"/>
  <c r="P42"/>
  <c r="B27"/>
  <c r="J74"/>
  <c r="G95"/>
  <c r="B69"/>
  <c r="B13"/>
  <c r="D1"/>
  <c r="G31"/>
  <c r="J51"/>
  <c r="Q54"/>
  <c r="G86"/>
  <c r="B57"/>
  <c r="B87"/>
  <c r="O84"/>
  <c r="I4"/>
  <c r="B26"/>
  <c r="O4"/>
  <c r="H62"/>
  <c r="H40"/>
  <c r="O79"/>
  <c r="I33"/>
  <c r="I55"/>
  <c r="K77"/>
  <c r="Q39"/>
  <c r="Q12"/>
  <c r="P3"/>
  <c r="L74"/>
  <c r="L89"/>
  <c r="G43"/>
  <c r="P89"/>
  <c r="Q42"/>
  <c r="B51"/>
  <c r="I64"/>
  <c r="N96"/>
  <c r="I46"/>
  <c r="L43"/>
  <c r="B68"/>
  <c r="P55"/>
  <c r="H61"/>
  <c r="Q59"/>
  <c r="H48"/>
  <c r="P8"/>
  <c r="K40"/>
  <c r="K81"/>
  <c r="K86"/>
  <c r="O47"/>
  <c r="J52"/>
  <c r="N53"/>
  <c r="B44"/>
  <c r="B53"/>
  <c r="J57"/>
  <c r="G21"/>
  <c r="Q67"/>
  <c r="K41"/>
  <c r="B15"/>
  <c r="G51"/>
  <c r="P87"/>
  <c r="L87"/>
  <c r="Q83"/>
  <c r="H21"/>
  <c r="K61"/>
  <c r="K53"/>
  <c r="B54"/>
  <c r="L19"/>
  <c r="P62"/>
  <c r="K5"/>
  <c r="O68"/>
  <c r="H91"/>
  <c r="I65"/>
  <c r="H79"/>
  <c r="N87"/>
  <c r="Q78"/>
  <c r="J56"/>
  <c r="G67"/>
  <c r="B65"/>
  <c r="G30"/>
  <c r="G63"/>
  <c r="B29"/>
  <c r="I47"/>
  <c r="B17"/>
  <c r="J13"/>
  <c r="I32"/>
  <c r="H44"/>
  <c r="J65"/>
  <c r="Q79"/>
  <c r="P90"/>
  <c r="K70"/>
  <c r="B95"/>
  <c r="O75"/>
  <c r="O90"/>
  <c r="B50"/>
  <c r="H95"/>
  <c r="P66"/>
  <c r="J81"/>
  <c r="O96"/>
  <c r="Q57"/>
  <c r="P60"/>
  <c r="H17"/>
  <c r="K45"/>
  <c r="O43"/>
  <c r="I74"/>
  <c r="L26"/>
  <c r="I92"/>
  <c r="K19"/>
  <c r="J59"/>
  <c r="Q46"/>
  <c r="I73"/>
  <c r="I37"/>
  <c r="N65"/>
  <c r="J90"/>
  <c r="L33"/>
  <c r="N85"/>
  <c r="G33"/>
  <c r="Q33"/>
  <c r="B90"/>
  <c r="J84"/>
  <c r="J82"/>
  <c r="L55"/>
  <c r="G53"/>
  <c r="H38"/>
  <c r="B34"/>
  <c r="P21"/>
  <c r="I18"/>
  <c r="K91"/>
  <c r="K43"/>
  <c r="B31"/>
  <c r="H39"/>
  <c r="L57"/>
  <c r="H34"/>
  <c r="B58"/>
  <c r="O18"/>
  <c r="B24"/>
  <c r="O76"/>
  <c r="Q17"/>
  <c r="P95"/>
  <c r="G4"/>
  <c r="B30"/>
  <c r="G26"/>
  <c r="Q13"/>
  <c r="L53"/>
  <c r="P59"/>
  <c r="O9"/>
  <c r="H15"/>
  <c r="N8"/>
  <c r="N23"/>
  <c r="G70"/>
  <c r="O14"/>
  <c r="J62"/>
  <c r="P33"/>
  <c r="L83"/>
  <c r="G59"/>
  <c r="O39"/>
  <c r="H80"/>
  <c r="I24"/>
  <c r="G13"/>
  <c r="J29"/>
  <c r="I86"/>
  <c r="B56"/>
  <c r="J77"/>
  <c r="N60"/>
  <c r="K24"/>
  <c r="L93"/>
  <c r="L81"/>
  <c r="I49"/>
  <c r="G85"/>
  <c r="H70"/>
  <c r="H45"/>
  <c r="O6"/>
  <c r="B75"/>
  <c r="J30"/>
  <c r="G10"/>
  <c r="H32"/>
  <c r="O38"/>
  <c r="Q30"/>
  <c r="N78"/>
  <c r="G39"/>
  <c r="B48"/>
  <c r="K50"/>
  <c r="L30"/>
  <c r="I91"/>
  <c r="G37"/>
  <c r="G68"/>
  <c r="I7"/>
  <c r="B45"/>
  <c r="P25"/>
  <c r="P4"/>
  <c r="K54"/>
  <c r="H43"/>
  <c r="I63"/>
  <c r="K57"/>
  <c r="N43"/>
  <c r="L22"/>
  <c r="P32"/>
  <c r="L34"/>
  <c r="I75"/>
  <c r="P81"/>
  <c r="I41"/>
  <c r="B22"/>
  <c r="B16"/>
  <c r="O67"/>
  <c r="H19"/>
  <c r="J25"/>
  <c r="K69"/>
  <c r="H83"/>
  <c r="G17"/>
  <c r="J10"/>
  <c r="K67"/>
  <c r="N7"/>
  <c r="N46"/>
  <c r="J38"/>
  <c r="I87"/>
  <c r="L70"/>
  <c r="I85"/>
  <c r="Q34"/>
  <c r="L77"/>
  <c r="O82"/>
  <c r="Q95"/>
  <c r="P18"/>
  <c r="L31"/>
  <c r="P76"/>
  <c r="L9"/>
  <c r="O48"/>
  <c r="B20"/>
  <c r="G45"/>
  <c r="I60"/>
  <c r="K26"/>
  <c r="B7"/>
  <c r="B52"/>
  <c r="I48"/>
  <c r="G66"/>
  <c r="Q19"/>
  <c r="O86"/>
  <c r="K64"/>
  <c r="B72"/>
  <c r="Q70"/>
  <c r="H57"/>
  <c r="I14"/>
  <c r="N68"/>
  <c r="P35"/>
  <c r="P75"/>
  <c r="F1"/>
  <c r="L88"/>
  <c r="B96"/>
  <c r="O88"/>
  <c r="P36"/>
  <c r="J49"/>
  <c r="O71"/>
  <c r="J40"/>
  <c r="Q55"/>
  <c r="P16"/>
  <c r="O46"/>
  <c r="B66"/>
  <c r="G80"/>
  <c r="L73"/>
  <c r="K7"/>
  <c r="H81"/>
  <c r="K71"/>
  <c r="L60"/>
  <c r="J83"/>
  <c r="H13"/>
  <c r="I70"/>
  <c r="J16"/>
  <c r="B10"/>
  <c r="J37"/>
  <c r="N31"/>
  <c r="K49"/>
  <c r="H71"/>
  <c r="L69"/>
  <c r="G89"/>
  <c r="G7"/>
  <c r="K63"/>
  <c r="L52"/>
  <c r="O15"/>
  <c r="N9"/>
  <c r="I13"/>
  <c r="Q10"/>
  <c r="B73"/>
  <c r="N35"/>
  <c r="I3"/>
  <c r="L7"/>
  <c r="H33"/>
  <c r="N69"/>
  <c r="H37"/>
  <c r="I23"/>
  <c r="J15"/>
  <c r="N45"/>
  <c r="P71"/>
  <c r="P10"/>
  <c r="N49"/>
  <c r="J80"/>
  <c r="N3"/>
  <c r="H47"/>
  <c r="I79"/>
  <c r="G28"/>
  <c r="O51"/>
  <c r="G52"/>
  <c r="G12"/>
  <c r="J48"/>
  <c r="I89"/>
  <c r="P63"/>
  <c r="K16"/>
  <c r="K97"/>
  <c r="K58"/>
  <c r="K20"/>
  <c r="O72"/>
  <c r="K8"/>
  <c r="I53"/>
  <c r="O7"/>
  <c r="P37"/>
  <c r="H27"/>
  <c r="I82"/>
  <c r="O28"/>
  <c r="J85"/>
  <c r="J86"/>
  <c r="O31"/>
  <c r="B81"/>
  <c r="B62"/>
  <c r="Q44"/>
  <c r="N30"/>
  <c r="L56"/>
  <c r="G93"/>
  <c r="I66"/>
  <c r="B92"/>
  <c r="G88"/>
  <c r="K9"/>
  <c r="H23"/>
  <c r="O35"/>
  <c r="G22"/>
  <c r="K29"/>
  <c r="B4"/>
  <c r="Q23"/>
  <c r="J60"/>
  <c r="N14"/>
  <c r="H84"/>
  <c r="J89"/>
  <c r="N56"/>
  <c r="J79"/>
  <c r="G27"/>
  <c r="K55"/>
  <c r="P54"/>
  <c r="P24"/>
  <c r="H74"/>
  <c r="I88"/>
  <c r="G34"/>
  <c r="P70"/>
  <c r="Q14"/>
  <c r="Q60"/>
  <c r="K59"/>
  <c r="P98"/>
  <c r="G2"/>
  <c r="G19"/>
  <c r="L71"/>
  <c r="I21"/>
  <c r="L96"/>
  <c r="G20"/>
  <c r="L64"/>
  <c r="L67"/>
  <c r="G64"/>
  <c r="B19"/>
  <c r="N95"/>
  <c r="O80"/>
  <c r="J4"/>
  <c r="I11"/>
  <c r="K92"/>
  <c r="P23"/>
  <c r="N62"/>
  <c r="B74"/>
  <c r="O45"/>
  <c r="G54"/>
  <c r="K83"/>
  <c r="L79"/>
  <c r="K95"/>
  <c r="G36"/>
  <c r="H97"/>
  <c r="B80"/>
  <c r="I6"/>
  <c r="B46"/>
  <c r="K32"/>
  <c r="K30"/>
  <c r="G75"/>
  <c r="N77"/>
  <c r="J44"/>
  <c r="H12"/>
  <c r="Q75"/>
  <c r="O40"/>
  <c r="K39"/>
  <c r="L32"/>
  <c r="L14"/>
  <c r="N21"/>
  <c r="Q96"/>
  <c r="O53"/>
  <c r="J75"/>
  <c r="I17"/>
  <c r="L85"/>
  <c r="B43"/>
  <c r="L23"/>
  <c r="H41"/>
  <c r="Q26"/>
  <c r="N61"/>
  <c r="H18"/>
  <c r="B14"/>
  <c r="N90"/>
  <c r="P77"/>
  <c r="B32"/>
  <c r="P80"/>
  <c r="Q7"/>
  <c r="K79"/>
  <c r="O33"/>
  <c r="O69"/>
  <c r="K98"/>
  <c r="J28"/>
  <c r="I20"/>
  <c r="G97"/>
  <c r="O52"/>
  <c r="G91"/>
  <c r="N20"/>
  <c r="N6"/>
  <c r="B89"/>
  <c r="K38"/>
  <c r="K90"/>
  <c r="O74"/>
  <c r="Q84"/>
  <c r="K47"/>
  <c r="J8"/>
  <c r="L78"/>
  <c r="L98"/>
  <c r="J32"/>
  <c r="L90"/>
  <c r="K96"/>
  <c r="O92"/>
  <c r="O27"/>
  <c r="K31"/>
  <c r="I58"/>
  <c r="Q32"/>
  <c r="L54"/>
  <c r="I45"/>
  <c r="I98"/>
  <c r="O22"/>
  <c r="K42"/>
  <c r="Q50"/>
  <c r="J11"/>
  <c r="N40"/>
  <c r="I51"/>
  <c r="J61"/>
  <c r="P44"/>
  <c r="N94"/>
  <c r="P47"/>
  <c r="J17"/>
  <c r="N88"/>
  <c r="J27"/>
  <c r="N67"/>
  <c r="L36"/>
  <c r="G40"/>
  <c r="H49"/>
  <c r="L91"/>
  <c r="P12"/>
  <c r="L49"/>
  <c r="H36"/>
  <c r="B60"/>
  <c r="J92"/>
  <c r="B83"/>
  <c r="I62"/>
  <c r="N41"/>
  <c r="J55"/>
  <c r="L68"/>
  <c r="L75"/>
  <c r="G35"/>
  <c r="N72"/>
  <c r="B88"/>
  <c r="K87"/>
  <c r="I50"/>
  <c r="H59"/>
  <c r="I30"/>
  <c r="H10"/>
  <c r="L62"/>
  <c r="Q16"/>
  <c r="G78"/>
  <c r="J33"/>
  <c r="N98"/>
  <c r="N34"/>
  <c r="I34"/>
  <c r="K22"/>
  <c r="H46"/>
  <c r="N24"/>
  <c r="K76"/>
  <c r="P50"/>
  <c r="Q93"/>
  <c r="O41"/>
  <c r="G82"/>
  <c r="N86"/>
  <c r="P84"/>
  <c r="K80"/>
  <c r="L63"/>
  <c r="G49"/>
  <c r="O91"/>
  <c r="H85"/>
  <c r="J87"/>
  <c r="L47"/>
  <c r="I38"/>
  <c r="H92"/>
  <c r="N93"/>
  <c r="B6"/>
  <c r="N28"/>
  <c r="B84"/>
  <c r="G55"/>
  <c r="I97"/>
  <c r="J96"/>
  <c r="N52"/>
  <c r="Q88"/>
  <c r="K36"/>
  <c r="H28"/>
  <c r="G23"/>
  <c r="Q18"/>
  <c r="K46"/>
  <c r="N44"/>
  <c r="Q43"/>
  <c r="J35"/>
  <c r="Q58"/>
  <c r="L15"/>
  <c r="G6"/>
  <c r="G62"/>
  <c r="B61"/>
  <c r="J41"/>
  <c r="K75"/>
  <c r="N63"/>
  <c r="B5"/>
  <c r="B8"/>
  <c r="I43"/>
  <c r="B70"/>
  <c r="P34"/>
  <c r="H51"/>
  <c r="B79"/>
  <c r="L40"/>
  <c r="L82"/>
  <c r="L44"/>
  <c r="N70"/>
  <c r="N83"/>
  <c r="Q82"/>
  <c r="Q98"/>
  <c r="G32"/>
  <c r="P48"/>
  <c r="B47"/>
  <c r="N27"/>
  <c r="B82"/>
  <c r="G44"/>
  <c r="Q22"/>
  <c r="H60"/>
  <c r="L17"/>
  <c r="Q56"/>
  <c r="O20"/>
  <c r="P52"/>
  <c r="Q28"/>
  <c r="O29"/>
  <c r="N73"/>
  <c r="P46"/>
  <c r="I35"/>
  <c r="N17"/>
  <c r="Q45"/>
  <c r="N66"/>
  <c r="H22"/>
  <c r="K60"/>
  <c r="H66"/>
  <c r="P45"/>
  <c r="J39"/>
  <c r="O70"/>
  <c r="K78"/>
  <c r="H53"/>
  <c r="E1"/>
  <c r="Q77"/>
  <c r="P64"/>
  <c r="L5"/>
  <c r="I27"/>
  <c r="Q38"/>
  <c r="O65"/>
  <c r="P69"/>
  <c r="G72"/>
  <c r="Q27"/>
  <c r="Q11"/>
  <c r="Q63"/>
  <c r="I93"/>
  <c r="O25"/>
  <c r="H54"/>
  <c r="J24"/>
  <c r="H67"/>
  <c r="I15"/>
  <c r="L84"/>
  <c r="Q69"/>
  <c r="O56"/>
  <c r="G50"/>
  <c r="H77"/>
  <c r="I77"/>
  <c r="Q6"/>
  <c r="H30"/>
  <c r="L51"/>
  <c r="Q9"/>
  <c r="I5"/>
  <c r="L48"/>
  <c r="N32"/>
  <c r="B38"/>
  <c r="O63"/>
  <c r="J66"/>
  <c r="K72"/>
  <c r="J63"/>
  <c r="K85"/>
  <c r="K23"/>
  <c r="B3"/>
  <c r="G71"/>
  <c r="H87"/>
  <c r="K21"/>
  <c r="J22"/>
  <c r="I76"/>
  <c r="L94"/>
  <c r="B41"/>
  <c r="Q51"/>
  <c r="J20"/>
  <c r="N29"/>
  <c r="L65"/>
  <c r="L27"/>
  <c r="L3"/>
  <c r="O64"/>
  <c r="L18"/>
  <c r="J76"/>
  <c r="L42"/>
  <c r="I28"/>
  <c r="I83"/>
  <c r="I90"/>
  <c r="J14"/>
  <c r="J46"/>
  <c r="G96"/>
  <c r="I25"/>
  <c r="G15"/>
  <c r="I56"/>
  <c r="O16"/>
  <c r="Q4"/>
  <c r="N47"/>
  <c r="J88"/>
  <c r="N97"/>
  <c r="O78"/>
  <c r="L46"/>
  <c r="Q91"/>
  <c r="J43"/>
  <c r="Q74"/>
  <c r="Q97"/>
  <c r="L95"/>
  <c r="H82"/>
  <c r="Q24"/>
  <c r="I52"/>
  <c r="J34"/>
  <c r="P17"/>
  <c r="P51"/>
  <c r="L28"/>
  <c r="L61"/>
  <c r="G5"/>
  <c r="O81"/>
  <c r="J72"/>
  <c r="O12"/>
  <c r="Q90"/>
  <c r="Q80"/>
  <c r="G61"/>
  <c r="K13"/>
  <c r="H25"/>
  <c r="O94"/>
  <c r="L21"/>
  <c r="N5"/>
  <c r="K74"/>
  <c r="L76"/>
  <c r="Q94"/>
  <c r="J69"/>
  <c r="O3"/>
  <c r="O85"/>
  <c r="O30"/>
  <c r="I96"/>
  <c r="B71"/>
  <c r="N75"/>
  <c r="N18"/>
  <c r="N74"/>
  <c r="L35"/>
  <c r="B91"/>
  <c r="N37"/>
  <c r="L37"/>
  <c r="N25"/>
  <c r="O73"/>
  <c r="B93"/>
  <c r="I40"/>
  <c r="N13"/>
  <c r="O24"/>
  <c r="B25"/>
  <c r="G69"/>
  <c r="I95"/>
  <c r="J19"/>
  <c r="O89"/>
  <c r="G60"/>
  <c r="J71"/>
  <c r="L66"/>
  <c r="Q48"/>
  <c r="Q15"/>
  <c r="L6"/>
  <c r="Q49"/>
  <c r="G74"/>
  <c r="G41"/>
  <c r="J47"/>
  <c r="H68"/>
  <c r="P65"/>
  <c r="O61"/>
  <c r="Q81"/>
  <c r="H73"/>
  <c r="K66"/>
  <c r="L25"/>
  <c r="G46"/>
  <c r="H93"/>
  <c r="K44"/>
  <c r="I84"/>
  <c r="P72"/>
  <c r="L4"/>
  <c r="N71"/>
  <c r="Q36"/>
  <c r="P91"/>
  <c r="P78"/>
  <c r="O57"/>
  <c r="N76"/>
  <c r="P40"/>
  <c r="B55"/>
  <c r="H69"/>
  <c r="H14"/>
  <c r="N10"/>
  <c r="J21"/>
  <c r="N59"/>
  <c r="K6"/>
  <c r="H75"/>
  <c r="B85"/>
  <c r="G87"/>
  <c r="Q64"/>
  <c r="H26"/>
  <c r="B76"/>
  <c r="L39"/>
  <c r="N58"/>
  <c r="N33"/>
  <c r="Q25"/>
  <c r="O8"/>
  <c r="I10"/>
  <c r="L8"/>
  <c r="O13"/>
  <c r="P85"/>
  <c r="H2"/>
  <c r="Q61"/>
  <c r="Q8"/>
  <c r="N64"/>
  <c r="N26"/>
  <c r="J98"/>
  <c r="J53"/>
  <c r="I39"/>
  <c r="B97"/>
  <c r="K33"/>
  <c r="H90"/>
  <c r="G8"/>
  <c r="K25"/>
  <c r="I61"/>
  <c r="I42"/>
  <c r="G79"/>
  <c r="I54"/>
  <c r="B9"/>
  <c r="K93"/>
  <c r="J91"/>
  <c r="P82"/>
  <c r="N38"/>
  <c r="J5"/>
  <c r="Q86"/>
  <c r="O19"/>
  <c r="Q47"/>
  <c r="K52"/>
  <c r="N22"/>
  <c r="O87"/>
  <c r="P58"/>
  <c r="I67"/>
  <c r="B42"/>
  <c r="I80"/>
  <c r="N4"/>
  <c r="J31"/>
  <c r="J94"/>
  <c r="P31"/>
  <c r="B98"/>
  <c r="P38"/>
  <c r="N82"/>
  <c r="Q29"/>
  <c r="K14"/>
  <c r="H7"/>
  <c r="O55"/>
  <c r="O93"/>
  <c r="Q71"/>
  <c r="O10"/>
  <c r="P88"/>
  <c r="N11"/>
  <c r="R11" l="1"/>
  <c r="R82"/>
  <c r="E98"/>
  <c r="D98"/>
  <c r="C98"/>
  <c r="F98"/>
  <c r="R4"/>
  <c r="M80"/>
  <c r="C42"/>
  <c r="E42"/>
  <c r="D42"/>
  <c r="F42"/>
  <c r="M67"/>
  <c r="R22"/>
  <c r="R38"/>
  <c r="F9"/>
  <c r="C9"/>
  <c r="E9"/>
  <c r="D9"/>
  <c r="M54"/>
  <c r="M42"/>
  <c r="M61"/>
  <c r="D97"/>
  <c r="E97"/>
  <c r="C97"/>
  <c r="F97"/>
  <c r="M39"/>
  <c r="R26"/>
  <c r="R64"/>
  <c r="M10"/>
  <c r="R33"/>
  <c r="R58"/>
  <c r="E76"/>
  <c r="F76"/>
  <c r="C76"/>
  <c r="D76"/>
  <c r="E85"/>
  <c r="C85"/>
  <c r="D85"/>
  <c r="F85"/>
  <c r="R59"/>
  <c r="R10"/>
  <c r="E55"/>
  <c r="F55"/>
  <c r="C55"/>
  <c r="D55"/>
  <c r="R76"/>
  <c r="R71"/>
  <c r="M84"/>
  <c r="M95"/>
  <c r="F25"/>
  <c r="D25"/>
  <c r="E25"/>
  <c r="C25"/>
  <c r="R13"/>
  <c r="M40"/>
  <c r="C93"/>
  <c r="F93"/>
  <c r="E93"/>
  <c r="D93"/>
  <c r="R25"/>
  <c r="R37"/>
  <c r="C91"/>
  <c r="F91"/>
  <c r="E91"/>
  <c r="D91"/>
  <c r="R74"/>
  <c r="R18"/>
  <c r="R75"/>
  <c r="E71"/>
  <c r="F71"/>
  <c r="D71"/>
  <c r="C71"/>
  <c r="M96"/>
  <c r="O99"/>
  <c r="R5"/>
  <c r="M52"/>
  <c r="R97"/>
  <c r="R47"/>
  <c r="M56"/>
  <c r="M25"/>
  <c r="M90"/>
  <c r="M83"/>
  <c r="M28"/>
  <c r="L99"/>
  <c r="R29"/>
  <c r="E41"/>
  <c r="C41"/>
  <c r="F41"/>
  <c r="D41"/>
  <c r="M76"/>
  <c r="B99"/>
  <c r="C3"/>
  <c r="F3"/>
  <c r="E3"/>
  <c r="D3"/>
  <c r="C38"/>
  <c r="E38"/>
  <c r="F38"/>
  <c r="D38"/>
  <c r="R32"/>
  <c r="M5"/>
  <c r="M77"/>
  <c r="M15"/>
  <c r="M93"/>
  <c r="M27"/>
  <c r="R66"/>
  <c r="R17"/>
  <c r="M35"/>
  <c r="R73"/>
  <c r="C82"/>
  <c r="F82"/>
  <c r="D82"/>
  <c r="E82"/>
  <c r="R27"/>
  <c r="F47"/>
  <c r="D47"/>
  <c r="C47"/>
  <c r="E47"/>
  <c r="R83"/>
  <c r="R70"/>
  <c r="E79"/>
  <c r="D79"/>
  <c r="C79"/>
  <c r="F79"/>
  <c r="C70"/>
  <c r="F70"/>
  <c r="E70"/>
  <c r="D70"/>
  <c r="M43"/>
  <c r="F8"/>
  <c r="C8"/>
  <c r="E8"/>
  <c r="D8"/>
  <c r="F5"/>
  <c r="E5"/>
  <c r="D5"/>
  <c r="C5"/>
  <c r="R63"/>
  <c r="D61"/>
  <c r="F61"/>
  <c r="C61"/>
  <c r="E61"/>
  <c r="R44"/>
  <c r="R52"/>
  <c r="M97"/>
  <c r="C84"/>
  <c r="E84"/>
  <c r="F84"/>
  <c r="D84"/>
  <c r="R28"/>
  <c r="D6"/>
  <c r="E6"/>
  <c r="C6"/>
  <c r="F6"/>
  <c r="R93"/>
  <c r="M38"/>
  <c r="R86"/>
  <c r="R24"/>
  <c r="M34"/>
  <c r="R34"/>
  <c r="R98"/>
  <c r="M30"/>
  <c r="M50"/>
  <c r="E88"/>
  <c r="F88"/>
  <c r="C88"/>
  <c r="D88"/>
  <c r="R72"/>
  <c r="R41"/>
  <c r="M62"/>
  <c r="D83"/>
  <c r="E83"/>
  <c r="C83"/>
  <c r="F83"/>
  <c r="D60"/>
  <c r="C60"/>
  <c r="E60"/>
  <c r="F60"/>
  <c r="R67"/>
  <c r="R88"/>
  <c r="R94"/>
  <c r="M51"/>
  <c r="R40"/>
  <c r="M98"/>
  <c r="M45"/>
  <c r="M58"/>
  <c r="D89"/>
  <c r="E89"/>
  <c r="C89"/>
  <c r="F89"/>
  <c r="R6"/>
  <c r="R20"/>
  <c r="M20"/>
  <c r="D32"/>
  <c r="E32"/>
  <c r="C32"/>
  <c r="F32"/>
  <c r="R90"/>
  <c r="C14"/>
  <c r="D14"/>
  <c r="F14"/>
  <c r="E14"/>
  <c r="R61"/>
  <c r="D43"/>
  <c r="E43"/>
  <c r="C43"/>
  <c r="F43"/>
  <c r="M17"/>
  <c r="R21"/>
  <c r="R77"/>
  <c r="D46"/>
  <c r="F46"/>
  <c r="E46"/>
  <c r="C46"/>
  <c r="M6"/>
  <c r="D80"/>
  <c r="F80"/>
  <c r="C80"/>
  <c r="E80"/>
  <c r="E74"/>
  <c r="F74"/>
  <c r="C74"/>
  <c r="D74"/>
  <c r="R62"/>
  <c r="M11"/>
  <c r="R95"/>
  <c r="D19"/>
  <c r="E19"/>
  <c r="F19"/>
  <c r="C19"/>
  <c r="M21"/>
  <c r="M88"/>
  <c r="R56"/>
  <c r="R14"/>
  <c r="F4"/>
  <c r="C4"/>
  <c r="D4"/>
  <c r="E4"/>
  <c r="D92"/>
  <c r="E92"/>
  <c r="C92"/>
  <c r="F92"/>
  <c r="M66"/>
  <c r="R30"/>
  <c r="C62"/>
  <c r="D62"/>
  <c r="F62"/>
  <c r="E62"/>
  <c r="F81"/>
  <c r="D81"/>
  <c r="C81"/>
  <c r="E81"/>
  <c r="M82"/>
  <c r="M53"/>
  <c r="M89"/>
  <c r="M79"/>
  <c r="R3"/>
  <c r="N99"/>
  <c r="R49"/>
  <c r="R45"/>
  <c r="M23"/>
  <c r="R69"/>
  <c r="I99"/>
  <c r="M3"/>
  <c r="R35"/>
  <c r="C73"/>
  <c r="D73"/>
  <c r="F73"/>
  <c r="E73"/>
  <c r="M13"/>
  <c r="R9"/>
  <c r="R31"/>
  <c r="D10"/>
  <c r="F10"/>
  <c r="C10"/>
  <c r="E10"/>
  <c r="M70"/>
  <c r="F66"/>
  <c r="C66"/>
  <c r="E66"/>
  <c r="D66"/>
  <c r="C96"/>
  <c r="D96"/>
  <c r="E96"/>
  <c r="F96"/>
  <c r="R68"/>
  <c r="M14"/>
  <c r="E72"/>
  <c r="C72"/>
  <c r="D72"/>
  <c r="F72"/>
  <c r="M48"/>
  <c r="D52"/>
  <c r="E52"/>
  <c r="C52"/>
  <c r="F52"/>
  <c r="D7"/>
  <c r="C7"/>
  <c r="E7"/>
  <c r="F7"/>
  <c r="M60"/>
  <c r="E20"/>
  <c r="F20"/>
  <c r="C20"/>
  <c r="D20"/>
  <c r="M85"/>
  <c r="M87"/>
  <c r="R46"/>
  <c r="R7"/>
  <c r="C16"/>
  <c r="E16"/>
  <c r="D16"/>
  <c r="F16"/>
  <c r="D22"/>
  <c r="E22"/>
  <c r="C22"/>
  <c r="F22"/>
  <c r="M41"/>
  <c r="M75"/>
  <c r="R43"/>
  <c r="M63"/>
  <c r="D45"/>
  <c r="F45"/>
  <c r="E45"/>
  <c r="C45"/>
  <c r="M7"/>
  <c r="M91"/>
  <c r="F48"/>
  <c r="E48"/>
  <c r="D48"/>
  <c r="C48"/>
  <c r="R78"/>
  <c r="F75"/>
  <c r="E75"/>
  <c r="D75"/>
  <c r="C75"/>
  <c r="M49"/>
  <c r="R60"/>
  <c r="E56"/>
  <c r="D56"/>
  <c r="F56"/>
  <c r="C56"/>
  <c r="M86"/>
  <c r="M24"/>
  <c r="R23"/>
  <c r="R8"/>
  <c r="C30"/>
  <c r="F30"/>
  <c r="D30"/>
  <c r="E30"/>
  <c r="F24"/>
  <c r="E24"/>
  <c r="C24"/>
  <c r="D24"/>
  <c r="C58"/>
  <c r="E58"/>
  <c r="F58"/>
  <c r="D58"/>
  <c r="E31"/>
  <c r="C31"/>
  <c r="D31"/>
  <c r="F31"/>
  <c r="M18"/>
  <c r="F34"/>
  <c r="C34"/>
  <c r="E34"/>
  <c r="D34"/>
  <c r="D90"/>
  <c r="C90"/>
  <c r="F90"/>
  <c r="E90"/>
  <c r="R85"/>
  <c r="R65"/>
  <c r="M37"/>
  <c r="M73"/>
  <c r="M92"/>
  <c r="M74"/>
  <c r="E50"/>
  <c r="C50"/>
  <c r="F50"/>
  <c r="D50"/>
  <c r="E95"/>
  <c r="F95"/>
  <c r="C95"/>
  <c r="D95"/>
  <c r="M32"/>
  <c r="C17"/>
  <c r="F17"/>
  <c r="D17"/>
  <c r="E17"/>
  <c r="M47"/>
  <c r="C29"/>
  <c r="E29"/>
  <c r="F29"/>
  <c r="D29"/>
  <c r="E65"/>
  <c r="D65"/>
  <c r="C65"/>
  <c r="F65"/>
  <c r="R87"/>
  <c r="M65"/>
  <c r="D54"/>
  <c r="C54"/>
  <c r="F54"/>
  <c r="E54"/>
  <c r="C15"/>
  <c r="D15"/>
  <c r="E15"/>
  <c r="F15"/>
  <c r="C53"/>
  <c r="D53"/>
  <c r="F53"/>
  <c r="E53"/>
  <c r="E44"/>
  <c r="C44"/>
  <c r="F44"/>
  <c r="D44"/>
  <c r="R53"/>
  <c r="E68"/>
  <c r="F68"/>
  <c r="C68"/>
  <c r="D68"/>
  <c r="M46"/>
  <c r="R96"/>
  <c r="M64"/>
  <c r="C51"/>
  <c r="D51"/>
  <c r="F51"/>
  <c r="E51"/>
  <c r="P99"/>
  <c r="M55"/>
  <c r="M33"/>
  <c r="D26"/>
  <c r="E26"/>
  <c r="C26"/>
  <c r="F26"/>
  <c r="M4"/>
  <c r="E87"/>
  <c r="C87"/>
  <c r="F87"/>
  <c r="D87"/>
  <c r="E57"/>
  <c r="F57"/>
  <c r="D57"/>
  <c r="C57"/>
  <c r="F13"/>
  <c r="D13"/>
  <c r="C13"/>
  <c r="E13"/>
  <c r="F69"/>
  <c r="E69"/>
  <c r="C69"/>
  <c r="D69"/>
  <c r="F27"/>
  <c r="D27"/>
  <c r="E27"/>
  <c r="C27"/>
  <c r="C37"/>
  <c r="D37"/>
  <c r="F37"/>
  <c r="E37"/>
  <c r="R92"/>
  <c r="M94"/>
  <c r="J99"/>
  <c r="R55"/>
  <c r="R50"/>
  <c r="M44"/>
  <c r="E78"/>
  <c r="F78"/>
  <c r="C78"/>
  <c r="D78"/>
  <c r="E33"/>
  <c r="C33"/>
  <c r="F33"/>
  <c r="D33"/>
  <c r="M19"/>
  <c r="F39"/>
  <c r="E39"/>
  <c r="C39"/>
  <c r="D39"/>
  <c r="R19"/>
  <c r="H99"/>
  <c r="C63"/>
  <c r="E63"/>
  <c r="F63"/>
  <c r="D63"/>
  <c r="R42"/>
  <c r="R12"/>
  <c r="M16"/>
  <c r="M68"/>
  <c r="K99"/>
  <c r="M29"/>
  <c r="M81"/>
  <c r="M57"/>
  <c r="M31"/>
  <c r="E94"/>
  <c r="D94"/>
  <c r="C94"/>
  <c r="F94"/>
  <c r="F12"/>
  <c r="D12"/>
  <c r="E12"/>
  <c r="C12"/>
  <c r="R91"/>
  <c r="D59"/>
  <c r="C59"/>
  <c r="E59"/>
  <c r="F59"/>
  <c r="E35"/>
  <c r="F35"/>
  <c r="C35"/>
  <c r="D35"/>
  <c r="M69"/>
  <c r="R39"/>
  <c r="F40"/>
  <c r="E40"/>
  <c r="C40"/>
  <c r="D40"/>
  <c r="M26"/>
  <c r="R84"/>
  <c r="R16"/>
  <c r="R81"/>
  <c r="R36"/>
  <c r="C28"/>
  <c r="F28"/>
  <c r="D28"/>
  <c r="E28"/>
  <c r="R48"/>
  <c r="R15"/>
  <c r="M78"/>
  <c r="C49"/>
  <c r="D49"/>
  <c r="E49"/>
  <c r="F49"/>
  <c r="R89"/>
  <c r="M36"/>
  <c r="F67"/>
  <c r="D67"/>
  <c r="C67"/>
  <c r="E67"/>
  <c r="E11"/>
  <c r="F11"/>
  <c r="C11"/>
  <c r="D11"/>
  <c r="F36"/>
  <c r="D36"/>
  <c r="C36"/>
  <c r="E36"/>
  <c r="M22"/>
  <c r="D18"/>
  <c r="C18"/>
  <c r="F18"/>
  <c r="E18"/>
  <c r="M8"/>
  <c r="M9"/>
  <c r="R51"/>
  <c r="R57"/>
  <c r="E64"/>
  <c r="D64"/>
  <c r="C64"/>
  <c r="F64"/>
  <c r="Q99"/>
  <c r="M12"/>
  <c r="E77"/>
  <c r="C77"/>
  <c r="F77"/>
  <c r="D77"/>
  <c r="D21"/>
  <c r="E21"/>
  <c r="C21"/>
  <c r="F21"/>
  <c r="R79"/>
  <c r="D86"/>
  <c r="E86"/>
  <c r="F86"/>
  <c r="C86"/>
  <c r="C23"/>
  <c r="F23"/>
  <c r="E23"/>
  <c r="D23"/>
  <c r="R54"/>
  <c r="R80"/>
  <c r="G99"/>
  <c r="M59"/>
  <c r="M71"/>
  <c r="M72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C99" i="78" l="1"/>
  <c r="M99"/>
  <c r="E99"/>
  <c r="R99"/>
  <c r="F99"/>
  <c r="D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5"/>
  <c r="DB67"/>
  <c r="DB63"/>
  <c r="DB37"/>
  <c r="DB33"/>
  <c r="DB29"/>
  <c r="DB25"/>
  <c r="CV4"/>
  <c r="BM62"/>
  <c r="DI62" s="1"/>
  <c r="E62" i="40" s="1"/>
  <c r="AY70" i="54"/>
  <c r="DG70" s="1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DH91" s="1"/>
  <c r="D91" i="40" s="1"/>
  <c r="BF92" i="54"/>
  <c r="DJ92"/>
  <c r="F92" i="40" s="1"/>
  <c r="BF97" i="54"/>
  <c r="DH97" s="1"/>
  <c r="D97" i="40" s="1"/>
  <c r="BF17" i="54"/>
  <c r="BF30"/>
  <c r="BF49"/>
  <c r="BF4"/>
  <c r="BF6"/>
  <c r="DH6" s="1"/>
  <c r="D6" i="40" s="1"/>
  <c r="DI6" i="54"/>
  <c r="E6" i="40" s="1"/>
  <c r="BF8" i="54"/>
  <c r="BF10"/>
  <c r="BF25"/>
  <c r="DH25" s="1"/>
  <c r="D25" i="40" s="1"/>
  <c r="BF29" i="54"/>
  <c r="BF33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AY72"/>
  <c r="AY79"/>
  <c r="DG79" s="1"/>
  <c r="C79" i="40" s="1"/>
  <c r="DI79" i="54"/>
  <c r="E79" i="40" s="1"/>
  <c r="AY81" i="54"/>
  <c r="AY83"/>
  <c r="AY86"/>
  <c r="DG86" s="1"/>
  <c r="C86" i="40" s="1"/>
  <c r="AY95" i="54"/>
  <c r="AY97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H13"/>
  <c r="D13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AR36" i="54"/>
  <c r="DF36" s="1"/>
  <c r="B36" i="40" s="1"/>
  <c r="DI36" i="54"/>
  <c r="E36" i="40" s="1"/>
  <c r="DG51" i="54"/>
  <c r="C51" i="40" s="1"/>
  <c r="DG54" i="54"/>
  <c r="BX54"/>
  <c r="DG55"/>
  <c r="C55" i="40" s="1"/>
  <c r="DJ58" i="54"/>
  <c r="F58" i="40" s="1"/>
  <c r="DG62" i="54"/>
  <c r="C62" i="40" s="1"/>
  <c r="BX62" i="54"/>
  <c r="DG66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3" i="54"/>
  <c r="C1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15"/>
  <c r="DD19"/>
  <c r="DD11"/>
  <c r="DD47"/>
  <c r="DD9"/>
  <c r="CW95"/>
  <c r="CP35"/>
  <c r="CI1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70" i="40" l="1"/>
  <c r="F99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<sst xmlns="http://schemas.openxmlformats.org/spreadsheetml/2006/main" count="9286" uniqueCount="585">
  <si>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</si>
  <si>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</si>
  <si>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</si>
  <si>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</si>
  <si>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</si>
  <si>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</si>
  <si>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</si>
  <si>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</si>
  <si>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</si>
  <si>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</si>
  <si>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</si>
  <si>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</si>
  <si>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</si>
  <si>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</si>
  <si>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</si>
  <si>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</si>
  <si>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</si>
  <si>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</si>
  <si>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</si>
  <si>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</si>
  <si>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</si>
  <si>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</si>
  <si>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</si>
  <si>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</si>
  <si>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</si>
  <si>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</si>
  <si>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</si>
  <si>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</si>
  <si>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</si>
  <si>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</si>
  <si>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</si>
  <si>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</si>
  <si>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</si>
  <si>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</si>
  <si>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</si>
  <si>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</si>
  <si>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</si>
  <si>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</si>
  <si>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</si>
  <si>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</si>
  <si>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</si>
  <si>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</si>
  <si>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</si>
  <si>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</si>
  <si>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</si>
  <si>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</si>
  <si>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</si>
  <si>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</si>
  <si>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</si>
  <si>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</si>
  <si>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</si>
  <si>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</si>
  <si>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</si>
  <si>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</si>
  <si>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</si>
  <si>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</si>
  <si>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</si>
  <si>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</si>
  <si>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</si>
  <si>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</si>
  <si>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</si>
  <si>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</si>
  <si>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</si>
  <si>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</si>
  <si>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</si>
  <si>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</si>
  <si>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</si>
  <si>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</si>
  <si>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</si>
  <si>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</si>
  <si>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</si>
  <si>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</si>
  <si>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</si>
  <si>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</si>
  <si>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</si>
  <si>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</si>
  <si>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</si>
  <si>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</si>
  <si>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</si>
  <si>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</si>
  <si>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</si>
  <si>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</si>
  <si>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</si>
  <si>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</si>
  <si>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</si>
  <si>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</si>
  <si>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</si>
  <si>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</si>
  <si>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</si>
  <si>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</si>
  <si>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</si>
  <si>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</si>
  <si>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</si>
  <si>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</si>
  <si>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</si>
  <si>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</si>
  <si>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</si>
  <si>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</si>
  <si>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</si>
  <si>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</si>
  <si>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</si>
  <si>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</si>
  <si>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</si>
  <si>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</si>
  <si>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</si>
  <si>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</si>
  <si>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</si>
  <si>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</si>
  <si>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</si>
  <si>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</si>
  <si>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</si>
  <si>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</si>
  <si>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</si>
  <si>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</si>
  <si>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</si>
  <si>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</si>
  <si>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</si>
  <si>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</si>
  <si>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</si>
  <si>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</si>
  <si>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</si>
  <si>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</si>
  <si>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</si>
  <si>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</si>
  <si>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</si>
  <si>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</si>
  <si>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</si>
  <si>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</si>
  <si>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</si>
  <si>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</si>
  <si>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</si>
  <si>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</si>
  <si>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</si>
  <si>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</si>
  <si>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</si>
  <si>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</si>
  <si>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</si>
  <si>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</si>
  <si>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</si>
  <si>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</si>
  <si>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</si>
  <si>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</si>
  <si>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</si>
  <si>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</si>
  <si>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</si>
  <si>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</si>
  <si>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</si>
  <si>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</si>
  <si>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</si>
  <si>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</si>
  <si>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</si>
  <si>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</si>
  <si>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</si>
  <si>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</si>
  <si>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</si>
  <si>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</si>
  <si>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</si>
  <si>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</si>
  <si>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</si>
  <si>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</si>
  <si>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</si>
  <si>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</si>
  <si>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</si>
  <si>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</si>
  <si>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</si>
  <si>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</si>
  <si>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</si>
  <si>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</si>
  <si>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</si>
  <si>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</si>
  <si>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</si>
  <si>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</si>
  <si>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</si>
  <si>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</si>
  <si>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</si>
  <si>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</si>
  <si>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</si>
  <si>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</si>
  <si>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</si>
  <si>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</si>
  <si>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</si>
  <si>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</si>
  <si>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</si>
  <si>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</si>
  <si>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</si>
  <si>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</si>
  <si>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</si>
  <si>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</si>
  <si>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</si>
  <si>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</si>
  <si>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</si>
  <si>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</si>
  <si>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</si>
  <si>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</si>
  <si>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</si>
  <si>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</si>
  <si>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</si>
  <si>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</si>
  <si>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</si>
  <si>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</si>
  <si>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</si>
  <si>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</si>
  <si>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</si>
  <si>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</si>
  <si>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</si>
  <si>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</si>
  <si>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</si>
  <si>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</si>
  <si>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</si>
  <si>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</si>
  <si>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</si>
  <si>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</si>
  <si>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</si>
  <si>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</si>
  <si>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</si>
  <si>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</si>
  <si>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</si>
  <si>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</si>
  <si>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</si>
  <si>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</si>
  <si>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</si>
  <si>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</si>
  <si>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</si>
  <si>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</si>
  <si>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</si>
  <si>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</si>
  <si>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</si>
  <si>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</si>
  <si>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</si>
  <si>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</si>
  <si>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</si>
  <si>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</si>
  <si>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</si>
  <si>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</si>
  <si>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</si>
  <si>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</si>
  <si>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</si>
  <si>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</si>
  <si>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</si>
  <si>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</si>
  <si>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</si>
  <si>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</si>
  <si>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</si>
  <si>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</si>
  <si>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</si>
  <si>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</si>
  <si>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</si>
  <si>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</si>
  <si>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</si>
  <si>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</si>
  <si>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</si>
  <si>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</si>
  <si>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</si>
  <si>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</si>
  <si>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</si>
  <si>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</si>
  <si>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</si>
  <si>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</si>
  <si>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</si>
  <si>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</si>
  <si>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</si>
  <si>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</si>
  <si>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</si>
  <si>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</si>
  <si>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</si>
  <si>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</si>
  <si>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</si>
  <si>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</si>
  <si>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</si>
  <si>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</si>
  <si>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</si>
  <si>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</si>
  <si>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</si>
  <si>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</si>
  <si>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</si>
  <si>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</si>
  <si>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</si>
  <si>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</si>
  <si>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</si>
  <si>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</si>
  <si>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</si>
  <si>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</si>
  <si>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</si>
  <si>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</si>
  <si>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</si>
  <si>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</si>
  <si>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</si>
  <si>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</si>
  <si>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</si>
  <si>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</si>
  <si>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</si>
  <si>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</si>
  <si>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</si>
  <si>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</si>
  <si>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</si>
  <si>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</si>
  <si>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</si>
  <si>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</si>
  <si>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</si>
  <si>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</si>
  <si>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</si>
  <si>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</si>
  <si>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</si>
  <si>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</si>
  <si>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</si>
  <si>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</si>
  <si>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</si>
  <si>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</si>
  <si>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</si>
  <si>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</si>
  <si>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</si>
  <si>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</si>
  <si>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</si>
  <si>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</si>
  <si>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</si>
  <si>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</si>
  <si>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</si>
  <si>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</si>
  <si>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</si>
  <si>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</si>
  <si>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</si>
  <si>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</si>
  <si>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</si>
  <si>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</si>
  <si>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</si>
  <si>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</si>
  <si>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</si>
  <si>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</si>
  <si>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</si>
  <si>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</si>
  <si>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</si>
  <si>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</si>
  <si>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</si>
  <si>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</si>
  <si>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</si>
  <si>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</si>
  <si>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</si>
  <si>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</si>
  <si>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</si>
  <si>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</si>
  <si>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</si>
  <si>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</si>
  <si>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</si>
  <si>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</si>
  <si>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</si>
  <si>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</si>
  <si>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</si>
  <si>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</si>
  <si>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</si>
  <si>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</si>
  <si>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</si>
  <si>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</si>
  <si>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</si>
  <si>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</si>
  <si>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</si>
  <si>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</si>
  <si>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</si>
  <si>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</si>
  <si>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</si>
  <si>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</si>
  <si>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</si>
  <si>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</si>
  <si>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</si>
  <si>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</si>
  <si>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</si>
  <si>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</si>
  <si>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</si>
  <si>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</si>
  <si>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</si>
  <si>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</si>
  <si>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</si>
  <si>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</si>
  <si>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</si>
  <si>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</si>
  <si>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</si>
  <si>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</si>
  <si>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</si>
  <si>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</si>
  <si>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</si>
  <si>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</si>
  <si>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</si>
  <si>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</si>
  <si>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</si>
  <si>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</si>
  <si>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</si>
  <si>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</si>
  <si>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</si>
  <si>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</si>
  <si>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</si>
  <si>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</si>
  <si>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</si>
  <si>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</si>
  <si>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</si>
  <si>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</si>
  <si>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</si>
  <si>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</si>
  <si>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</si>
  <si>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</si>
  <si>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</si>
  <si>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</si>
  <si>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</si>
  <si>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</si>
  <si>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</si>
  <si>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</si>
  <si>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</si>
  <si>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</si>
  <si>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</si>
  <si>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</si>
  <si>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</si>
  <si>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</si>
  <si>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</si>
  <si>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</si>
  <si>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</si>
  <si>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</si>
  <si>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</si>
  <si>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</si>
  <si>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</si>
  <si>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</si>
  <si>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</si>
  <si>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</si>
  <si>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</si>
  <si>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</si>
  <si>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</si>
  <si>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</si>
  <si>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</si>
  <si>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</si>
  <si>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</si>
  <si>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</si>
  <si>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</si>
  <si>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</si>
  <si>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</si>
  <si>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</si>
  <si>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</si>
  <si>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</si>
  <si>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</si>
  <si>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</si>
  <si>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</si>
  <si>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</si>
  <si>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</si>
  <si>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</si>
  <si>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</si>
  <si>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</si>
  <si>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</si>
  <si>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</si>
  <si>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</si>
  <si>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</si>
  <si>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</si>
  <si>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</si>
  <si>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</si>
  <si>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</si>
  <si>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</si>
  <si>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</si>
  <si>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</si>
  <si>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</si>
  <si>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</si>
  <si>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</si>
  <si>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</si>
  <si>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</si>
  <si>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</si>
  <si>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</si>
  <si>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</si>
  <si>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</si>
  <si>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</si>
  <si>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</si>
  <si>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</si>
  <si>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</si>
  <si>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</si>
  <si>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</si>
  <si>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</si>
  <si>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</si>
  <si>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</si>
  <si>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</si>
  <si>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</si>
  <si>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</si>
  <si>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</si>
  <si>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</si>
  <si>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</si>
  <si>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</si>
  <si>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</si>
  <si>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</si>
  <si>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</si>
  <si>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</si>
  <si>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</si>
  <si>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</si>
  <si>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</si>
  <si>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</si>
  <si>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</si>
  <si>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</si>
  <si>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</si>
  <si>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</si>
  <si>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</si>
  <si>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</si>
  <si>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</si>
  <si>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</si>
  <si>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</si>
  <si>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</si>
  <si>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</si>
  <si>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</si>
  <si>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</si>
  <si>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</si>
  <si>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</si>
  <si>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</si>
  <si>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</si>
  <si>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</si>
  <si>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</si>
  <si>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</si>
  <si>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</si>
  <si>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</si>
  <si>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</si>
  <si>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</si>
  <si>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</si>
  <si>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</si>
  <si>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</si>
  <si>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</si>
  <si>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</si>
  <si>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</si>
  <si>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</si>
  <si>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</si>
  <si>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</si>
  <si>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</si>
  <si>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</si>
  <si>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</si>
  <si>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</si>
  <si>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</si>
  <si>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</si>
  <si>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</si>
  <si>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</si>
  <si>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</si>
  <si>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</si>
  <si>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</si>
  <si>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</si>
  <si>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47IS2024/02/09</t>
  </si>
  <si>
    <t>East_Delhi_Waste_Processing_Company_Limited_(EDWPCL)</t>
  </si>
  <si>
    <t>Manipur_Ben</t>
  </si>
  <si>
    <t>NER/2024/1922/A/4396</t>
  </si>
  <si>
    <t>Nagaland_Ben</t>
  </si>
  <si>
    <t>NER/2024/1934/A/4395</t>
  </si>
  <si>
    <t>SOLAPUR_SOLAR</t>
  </si>
  <si>
    <t>NR/2024/18567/C</t>
  </si>
  <si>
    <t>GOA_Beneficiary</t>
  </si>
  <si>
    <t>WR/2024/21355/A/4412</t>
  </si>
  <si>
    <t>WR/2024/21351/A/4399</t>
  </si>
  <si>
    <t>HP</t>
  </si>
  <si>
    <t>NR/2024/18445/A/4411</t>
  </si>
  <si>
    <t>A_A_Energy_MH_Bio</t>
  </si>
  <si>
    <t>NR/2024/18436/A/4182</t>
  </si>
  <si>
    <t>ITCWIND</t>
  </si>
  <si>
    <t>NR/2024/18388/A/4219</t>
  </si>
  <si>
    <t>MSPIL</t>
  </si>
  <si>
    <t>NR/01022024/29022024/HPX-GTAMLDCRA-090124-05718</t>
  </si>
  <si>
    <t>RAJASTHAN</t>
  </si>
  <si>
    <t>NR/01022024/29022024/79</t>
  </si>
  <si>
    <t>Meghalaya_Ben</t>
  </si>
  <si>
    <t>NR/09022024/09022024/DD20240209NR22660</t>
  </si>
  <si>
    <t>SINGOLI</t>
  </si>
  <si>
    <t>NR/09022024/09022024/HPX-TAMCTG-080224-06122</t>
  </si>
  <si>
    <t>BCMLB001</t>
  </si>
  <si>
    <t>NR/20122023/29022024/IEX_LDC_231218_00501</t>
  </si>
  <si>
    <t>B_S_ISPAT_MH</t>
  </si>
  <si>
    <t>NR/01022024/29022024/HPX-GTAMLDCRA-141223-05420</t>
  </si>
  <si>
    <t>NR/01022024/15022024/HP-37</t>
  </si>
  <si>
    <t>NR/01022024/15022024/HP-44</t>
  </si>
  <si>
    <t>RSRPL_BKN</t>
  </si>
  <si>
    <t>NR/01022024/29022024/SJVN010224NR1468</t>
  </si>
  <si>
    <t>NR/01022024/15022024/HP-35</t>
  </si>
  <si>
    <t>UTTARAKHAND</t>
  </si>
  <si>
    <t>NR/01022024/29022024/5412UPCL/CE(Comm)/SE/Banking dt. 17.11.2023</t>
  </si>
  <si>
    <t>CHANJUII</t>
  </si>
  <si>
    <t>NR/01012024/31032024/ ChanjuII</t>
  </si>
  <si>
    <t>SNJSUGARLTDAP</t>
  </si>
  <si>
    <t xml:space="preserve">NR/01022024/29022024/HPX-GTAMLDCRA-141223-05406 </t>
  </si>
  <si>
    <t>BCMLUH</t>
  </si>
  <si>
    <t>NR/20122023/29022024/IEX_LDC_231218_00502</t>
  </si>
  <si>
    <t>NR/01022024/29022024/SJVN010224NR1469</t>
  </si>
  <si>
    <t>NSPLN MP</t>
  </si>
  <si>
    <t>NR/01022024/29022024/HPX-GTAMLDCRA-090124-05713</t>
  </si>
  <si>
    <t>SCLTPS</t>
  </si>
  <si>
    <t>NR/09022024/09022024/HPX-TAMCTG-080224-06117</t>
  </si>
  <si>
    <t>NR/01022024/15022024/HP-39</t>
  </si>
  <si>
    <t>SBSRPC11PL_BKN</t>
  </si>
  <si>
    <t>NR/01102023/02012046/L_NR_2021_17</t>
  </si>
  <si>
    <t>SDKSM</t>
  </si>
  <si>
    <t>NR/01022024/29022024/HPX-GTAMLDCRA-090124-05714</t>
  </si>
  <si>
    <t>JSWEL MSEB</t>
  </si>
  <si>
    <t>NR/09022024/09022024/IEX_240208_06314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</si>
</sst>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30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30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27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27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27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26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26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26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26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36.590000000000003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36.590000000000003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220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300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300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300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300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300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300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300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300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300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300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300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300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300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300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300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300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300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300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300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215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165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180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195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210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225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239.77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210.01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190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232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232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240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210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210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210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200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200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210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210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210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210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45331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283</v>
      </c>
    </row>
    <row r="9" spans="1:3">
      <c r="A9" s="46" t="s">
        <v>447</v>
      </c>
      <c r="B9" s="204">
        <v>45348.453194444446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45331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25</v>
      </c>
      <c r="C3" s="201">
        <v>25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10.43</v>
      </c>
      <c r="J3" s="21">
        <f>C3*E3/100</f>
        <v>5.8324999999999996</v>
      </c>
      <c r="K3" s="21">
        <f>C3*F3/100</f>
        <v>7.5225</v>
      </c>
      <c r="L3" s="21">
        <f>C3*G3/100</f>
        <v>1.2150000000000001</v>
      </c>
      <c r="M3" s="156">
        <f>SUM(I3:L3)</f>
        <v>25</v>
      </c>
      <c r="N3" s="22"/>
      <c r="P3" s="37">
        <f t="shared" ref="P3:P34" si="1">I3</f>
        <v>10.43</v>
      </c>
      <c r="Q3" s="37">
        <f t="shared" ref="Q3:Q34" si="2">J3</f>
        <v>5.8324999999999996</v>
      </c>
      <c r="R3" s="37">
        <f t="shared" ref="R3:R34" si="3">K3</f>
        <v>7.5225</v>
      </c>
      <c r="S3" s="37">
        <f t="shared" ref="S3:S34" si="4">L3</f>
        <v>1.2150000000000001</v>
      </c>
      <c r="T3" s="37">
        <f>SUM(P3:S3)</f>
        <v>25</v>
      </c>
    </row>
    <row r="4" spans="1:20">
      <c r="A4" s="8" t="s">
        <v>46</v>
      </c>
      <c r="B4" s="201">
        <v>25</v>
      </c>
      <c r="C4" s="201">
        <v>25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10.43</v>
      </c>
      <c r="J4" s="21">
        <f t="shared" ref="J4:J67" si="6">C4*E4/100</f>
        <v>5.8324999999999996</v>
      </c>
      <c r="K4" s="21">
        <f t="shared" ref="K4:K67" si="7">C4*F4/100</f>
        <v>7.5225</v>
      </c>
      <c r="L4" s="21">
        <f t="shared" ref="L4:L67" si="8">C4*G4/100</f>
        <v>1.2150000000000001</v>
      </c>
      <c r="M4" s="157">
        <f t="shared" ref="M4:M67" si="9">SUM(I4:L4)</f>
        <v>25</v>
      </c>
      <c r="N4" s="22"/>
      <c r="P4" s="37">
        <f t="shared" si="1"/>
        <v>10.43</v>
      </c>
      <c r="Q4" s="37">
        <f t="shared" si="2"/>
        <v>5.8324999999999996</v>
      </c>
      <c r="R4" s="37">
        <f t="shared" si="3"/>
        <v>7.5225</v>
      </c>
      <c r="S4" s="37">
        <f t="shared" si="4"/>
        <v>1.2150000000000001</v>
      </c>
      <c r="T4" s="37">
        <f t="shared" ref="T4:T67" si="10">SUM(P4:S4)</f>
        <v>25</v>
      </c>
    </row>
    <row r="5" spans="1:20">
      <c r="A5" s="8" t="s">
        <v>47</v>
      </c>
      <c r="B5" s="201">
        <v>25</v>
      </c>
      <c r="C5" s="201">
        <v>25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10.43</v>
      </c>
      <c r="J5" s="21">
        <f t="shared" si="6"/>
        <v>5.8324999999999996</v>
      </c>
      <c r="K5" s="21">
        <f t="shared" si="7"/>
        <v>7.5225</v>
      </c>
      <c r="L5" s="21">
        <f t="shared" si="8"/>
        <v>1.2150000000000001</v>
      </c>
      <c r="M5" s="157">
        <f t="shared" si="9"/>
        <v>25</v>
      </c>
      <c r="N5" s="22"/>
      <c r="P5" s="37">
        <f t="shared" si="1"/>
        <v>10.43</v>
      </c>
      <c r="Q5" s="37">
        <f t="shared" si="2"/>
        <v>5.8324999999999996</v>
      </c>
      <c r="R5" s="37">
        <f t="shared" si="3"/>
        <v>7.5225</v>
      </c>
      <c r="S5" s="37">
        <f t="shared" si="4"/>
        <v>1.2150000000000001</v>
      </c>
      <c r="T5" s="37">
        <f t="shared" si="10"/>
        <v>25</v>
      </c>
    </row>
    <row r="6" spans="1:20">
      <c r="A6" s="8" t="s">
        <v>48</v>
      </c>
      <c r="B6" s="201">
        <v>25</v>
      </c>
      <c r="C6" s="201">
        <v>25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10.43</v>
      </c>
      <c r="J6" s="21">
        <f t="shared" si="6"/>
        <v>5.8324999999999996</v>
      </c>
      <c r="K6" s="21">
        <f t="shared" si="7"/>
        <v>7.5225</v>
      </c>
      <c r="L6" s="21">
        <f t="shared" si="8"/>
        <v>1.2150000000000001</v>
      </c>
      <c r="M6" s="157">
        <f t="shared" si="9"/>
        <v>25</v>
      </c>
      <c r="N6" s="22"/>
      <c r="P6" s="37">
        <f t="shared" si="1"/>
        <v>10.43</v>
      </c>
      <c r="Q6" s="37">
        <f t="shared" si="2"/>
        <v>5.8324999999999996</v>
      </c>
      <c r="R6" s="37">
        <f t="shared" si="3"/>
        <v>7.5225</v>
      </c>
      <c r="S6" s="37">
        <f t="shared" si="4"/>
        <v>1.2150000000000001</v>
      </c>
      <c r="T6" s="37">
        <f t="shared" si="10"/>
        <v>25</v>
      </c>
    </row>
    <row r="7" spans="1:20">
      <c r="A7" s="8" t="s">
        <v>49</v>
      </c>
      <c r="B7" s="201">
        <v>25</v>
      </c>
      <c r="C7" s="201">
        <v>25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10.43</v>
      </c>
      <c r="J7" s="21">
        <f t="shared" si="6"/>
        <v>5.8324999999999996</v>
      </c>
      <c r="K7" s="21">
        <f t="shared" si="7"/>
        <v>7.5225</v>
      </c>
      <c r="L7" s="21">
        <f t="shared" si="8"/>
        <v>1.2150000000000001</v>
      </c>
      <c r="M7" s="157">
        <f t="shared" si="9"/>
        <v>25</v>
      </c>
      <c r="N7" s="22"/>
      <c r="P7" s="37">
        <f t="shared" si="1"/>
        <v>10.43</v>
      </c>
      <c r="Q7" s="37">
        <f t="shared" si="2"/>
        <v>5.8324999999999996</v>
      </c>
      <c r="R7" s="37">
        <f t="shared" si="3"/>
        <v>7.5225</v>
      </c>
      <c r="S7" s="37">
        <f t="shared" si="4"/>
        <v>1.2150000000000001</v>
      </c>
      <c r="T7" s="37">
        <f t="shared" si="10"/>
        <v>25</v>
      </c>
    </row>
    <row r="8" spans="1:20">
      <c r="A8" s="8" t="s">
        <v>50</v>
      </c>
      <c r="B8" s="201">
        <v>25</v>
      </c>
      <c r="C8" s="201">
        <v>25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10.43</v>
      </c>
      <c r="J8" s="21">
        <f t="shared" si="6"/>
        <v>5.8324999999999996</v>
      </c>
      <c r="K8" s="21">
        <f t="shared" si="7"/>
        <v>7.5225</v>
      </c>
      <c r="L8" s="21">
        <f t="shared" si="8"/>
        <v>1.2150000000000001</v>
      </c>
      <c r="M8" s="157">
        <f t="shared" si="9"/>
        <v>25</v>
      </c>
      <c r="N8" s="22"/>
      <c r="P8" s="37">
        <f t="shared" si="1"/>
        <v>10.43</v>
      </c>
      <c r="Q8" s="37">
        <f t="shared" si="2"/>
        <v>5.8324999999999996</v>
      </c>
      <c r="R8" s="37">
        <f t="shared" si="3"/>
        <v>7.5225</v>
      </c>
      <c r="S8" s="37">
        <f t="shared" si="4"/>
        <v>1.2150000000000001</v>
      </c>
      <c r="T8" s="37">
        <f t="shared" si="10"/>
        <v>25</v>
      </c>
    </row>
    <row r="9" spans="1:20">
      <c r="A9" s="8" t="s">
        <v>51</v>
      </c>
      <c r="B9" s="201">
        <v>22.5</v>
      </c>
      <c r="C9" s="201">
        <v>22.5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9.3869999999999987</v>
      </c>
      <c r="J9" s="21">
        <f t="shared" si="6"/>
        <v>5.24925</v>
      </c>
      <c r="K9" s="21">
        <f t="shared" si="7"/>
        <v>6.7702499999999999</v>
      </c>
      <c r="L9" s="21">
        <f t="shared" si="8"/>
        <v>1.0935000000000001</v>
      </c>
      <c r="M9" s="157">
        <f t="shared" si="9"/>
        <v>22.499999999999996</v>
      </c>
      <c r="N9" s="22"/>
      <c r="P9" s="37">
        <f t="shared" si="1"/>
        <v>9.3869999999999987</v>
      </c>
      <c r="Q9" s="37">
        <f t="shared" si="2"/>
        <v>5.24925</v>
      </c>
      <c r="R9" s="37">
        <f t="shared" si="3"/>
        <v>6.7702499999999999</v>
      </c>
      <c r="S9" s="37">
        <f t="shared" si="4"/>
        <v>1.0935000000000001</v>
      </c>
      <c r="T9" s="37">
        <f t="shared" si="10"/>
        <v>22.499999999999996</v>
      </c>
    </row>
    <row r="10" spans="1:20">
      <c r="A10" s="8" t="s">
        <v>52</v>
      </c>
      <c r="B10" s="201">
        <v>22.5</v>
      </c>
      <c r="C10" s="201">
        <v>22.5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9.3869999999999987</v>
      </c>
      <c r="J10" s="21">
        <f t="shared" si="6"/>
        <v>5.24925</v>
      </c>
      <c r="K10" s="21">
        <f t="shared" si="7"/>
        <v>6.7702499999999999</v>
      </c>
      <c r="L10" s="21">
        <f t="shared" si="8"/>
        <v>1.0935000000000001</v>
      </c>
      <c r="M10" s="157">
        <f t="shared" si="9"/>
        <v>22.499999999999996</v>
      </c>
      <c r="N10" s="22"/>
      <c r="P10" s="37">
        <f t="shared" si="1"/>
        <v>9.3869999999999987</v>
      </c>
      <c r="Q10" s="37">
        <f t="shared" si="2"/>
        <v>5.24925</v>
      </c>
      <c r="R10" s="37">
        <f t="shared" si="3"/>
        <v>6.7702499999999999</v>
      </c>
      <c r="S10" s="37">
        <f t="shared" si="4"/>
        <v>1.0935000000000001</v>
      </c>
      <c r="T10" s="37">
        <f t="shared" si="10"/>
        <v>22.499999999999996</v>
      </c>
    </row>
    <row r="11" spans="1:20">
      <c r="A11" s="8" t="s">
        <v>53</v>
      </c>
      <c r="B11" s="201">
        <v>22.5</v>
      </c>
      <c r="C11" s="201">
        <v>22.5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9.3869999999999987</v>
      </c>
      <c r="J11" s="21">
        <f t="shared" si="6"/>
        <v>5.24925</v>
      </c>
      <c r="K11" s="21">
        <f t="shared" si="7"/>
        <v>6.7702499999999999</v>
      </c>
      <c r="L11" s="21">
        <f t="shared" si="8"/>
        <v>1.0935000000000001</v>
      </c>
      <c r="M11" s="157">
        <f t="shared" si="9"/>
        <v>22.499999999999996</v>
      </c>
      <c r="N11" s="22"/>
      <c r="P11" s="37">
        <f t="shared" si="1"/>
        <v>9.3869999999999987</v>
      </c>
      <c r="Q11" s="37">
        <f t="shared" si="2"/>
        <v>5.24925</v>
      </c>
      <c r="R11" s="37">
        <f t="shared" si="3"/>
        <v>6.7702499999999999</v>
      </c>
      <c r="S11" s="37">
        <f t="shared" si="4"/>
        <v>1.0935000000000001</v>
      </c>
      <c r="T11" s="37">
        <f t="shared" si="10"/>
        <v>22.499999999999996</v>
      </c>
    </row>
    <row r="12" spans="1:20">
      <c r="A12" s="8" t="s">
        <v>54</v>
      </c>
      <c r="B12" s="201">
        <v>22.5</v>
      </c>
      <c r="C12" s="201">
        <v>22.5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9.3869999999999987</v>
      </c>
      <c r="J12" s="21">
        <f t="shared" si="6"/>
        <v>5.24925</v>
      </c>
      <c r="K12" s="21">
        <f t="shared" si="7"/>
        <v>6.7702499999999999</v>
      </c>
      <c r="L12" s="21">
        <f t="shared" si="8"/>
        <v>1.0935000000000001</v>
      </c>
      <c r="M12" s="157">
        <f t="shared" si="9"/>
        <v>22.499999999999996</v>
      </c>
      <c r="N12" s="22"/>
      <c r="P12" s="37">
        <f t="shared" si="1"/>
        <v>9.3869999999999987</v>
      </c>
      <c r="Q12" s="37">
        <f t="shared" si="2"/>
        <v>5.24925</v>
      </c>
      <c r="R12" s="37">
        <f t="shared" si="3"/>
        <v>6.7702499999999999</v>
      </c>
      <c r="S12" s="37">
        <f t="shared" si="4"/>
        <v>1.0935000000000001</v>
      </c>
      <c r="T12" s="37">
        <f t="shared" si="10"/>
        <v>22.499999999999996</v>
      </c>
    </row>
    <row r="13" spans="1:20">
      <c r="A13" s="8" t="s">
        <v>55</v>
      </c>
      <c r="B13" s="201">
        <v>22.5</v>
      </c>
      <c r="C13" s="201">
        <v>22.5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9.3869999999999987</v>
      </c>
      <c r="J13" s="21">
        <f t="shared" si="6"/>
        <v>5.24925</v>
      </c>
      <c r="K13" s="21">
        <f t="shared" si="7"/>
        <v>6.7702499999999999</v>
      </c>
      <c r="L13" s="21">
        <f t="shared" si="8"/>
        <v>1.0935000000000001</v>
      </c>
      <c r="M13" s="157">
        <f t="shared" si="9"/>
        <v>22.499999999999996</v>
      </c>
      <c r="N13" s="22"/>
      <c r="P13" s="37">
        <f t="shared" si="1"/>
        <v>9.3869999999999987</v>
      </c>
      <c r="Q13" s="37">
        <f t="shared" si="2"/>
        <v>5.24925</v>
      </c>
      <c r="R13" s="37">
        <f t="shared" si="3"/>
        <v>6.7702499999999999</v>
      </c>
      <c r="S13" s="37">
        <f t="shared" si="4"/>
        <v>1.0935000000000001</v>
      </c>
      <c r="T13" s="37">
        <f t="shared" si="10"/>
        <v>22.499999999999996</v>
      </c>
    </row>
    <row r="14" spans="1:20">
      <c r="A14" s="8" t="s">
        <v>56</v>
      </c>
      <c r="B14" s="201">
        <v>22.5</v>
      </c>
      <c r="C14" s="201">
        <v>22.5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9.3869999999999987</v>
      </c>
      <c r="J14" s="21">
        <f t="shared" si="6"/>
        <v>5.24925</v>
      </c>
      <c r="K14" s="21">
        <f t="shared" si="7"/>
        <v>6.7702499999999999</v>
      </c>
      <c r="L14" s="21">
        <f t="shared" si="8"/>
        <v>1.0935000000000001</v>
      </c>
      <c r="M14" s="157">
        <f t="shared" si="9"/>
        <v>22.499999999999996</v>
      </c>
      <c r="N14" s="22"/>
      <c r="P14" s="37">
        <f t="shared" si="1"/>
        <v>9.3869999999999987</v>
      </c>
      <c r="Q14" s="37">
        <f t="shared" si="2"/>
        <v>5.24925</v>
      </c>
      <c r="R14" s="37">
        <f t="shared" si="3"/>
        <v>6.7702499999999999</v>
      </c>
      <c r="S14" s="37">
        <f t="shared" si="4"/>
        <v>1.0935000000000001</v>
      </c>
      <c r="T14" s="37">
        <f t="shared" si="10"/>
        <v>22.499999999999996</v>
      </c>
    </row>
    <row r="15" spans="1:20">
      <c r="A15" s="8" t="s">
        <v>57</v>
      </c>
      <c r="B15" s="201">
        <v>22.5</v>
      </c>
      <c r="C15" s="201">
        <v>22.5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9.3869999999999987</v>
      </c>
      <c r="J15" s="21">
        <f t="shared" si="6"/>
        <v>5.24925</v>
      </c>
      <c r="K15" s="21">
        <f t="shared" si="7"/>
        <v>6.7702499999999999</v>
      </c>
      <c r="L15" s="21">
        <f t="shared" si="8"/>
        <v>1.0935000000000001</v>
      </c>
      <c r="M15" s="157">
        <f t="shared" si="9"/>
        <v>22.499999999999996</v>
      </c>
      <c r="N15" s="22"/>
      <c r="P15" s="37">
        <f t="shared" si="1"/>
        <v>9.3869999999999987</v>
      </c>
      <c r="Q15" s="37">
        <f t="shared" si="2"/>
        <v>5.24925</v>
      </c>
      <c r="R15" s="37">
        <f t="shared" si="3"/>
        <v>6.7702499999999999</v>
      </c>
      <c r="S15" s="37">
        <f t="shared" si="4"/>
        <v>1.0935000000000001</v>
      </c>
      <c r="T15" s="37">
        <f t="shared" si="10"/>
        <v>22.499999999999996</v>
      </c>
    </row>
    <row r="16" spans="1:20">
      <c r="A16" s="8" t="s">
        <v>58</v>
      </c>
      <c r="B16" s="201">
        <v>22.5</v>
      </c>
      <c r="C16" s="201">
        <v>22.5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9.3869999999999987</v>
      </c>
      <c r="J16" s="21">
        <f t="shared" si="6"/>
        <v>5.24925</v>
      </c>
      <c r="K16" s="21">
        <f t="shared" si="7"/>
        <v>6.7702499999999999</v>
      </c>
      <c r="L16" s="21">
        <f t="shared" si="8"/>
        <v>1.0935000000000001</v>
      </c>
      <c r="M16" s="157">
        <f t="shared" si="9"/>
        <v>22.499999999999996</v>
      </c>
      <c r="N16" s="22"/>
      <c r="P16" s="37">
        <f t="shared" si="1"/>
        <v>9.3869999999999987</v>
      </c>
      <c r="Q16" s="37">
        <f t="shared" si="2"/>
        <v>5.24925</v>
      </c>
      <c r="R16" s="37">
        <f t="shared" si="3"/>
        <v>6.7702499999999999</v>
      </c>
      <c r="S16" s="37">
        <f t="shared" si="4"/>
        <v>1.0935000000000001</v>
      </c>
      <c r="T16" s="37">
        <f t="shared" si="10"/>
        <v>22.499999999999996</v>
      </c>
    </row>
    <row r="17" spans="1:20">
      <c r="A17" s="8" t="s">
        <v>59</v>
      </c>
      <c r="B17" s="201">
        <v>22.5</v>
      </c>
      <c r="C17" s="201">
        <v>22.5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9.3869999999999987</v>
      </c>
      <c r="J17" s="21">
        <f t="shared" si="6"/>
        <v>5.24925</v>
      </c>
      <c r="K17" s="21">
        <f t="shared" si="7"/>
        <v>6.7702499999999999</v>
      </c>
      <c r="L17" s="21">
        <f t="shared" si="8"/>
        <v>1.0935000000000001</v>
      </c>
      <c r="M17" s="157">
        <f t="shared" si="9"/>
        <v>22.499999999999996</v>
      </c>
      <c r="N17" s="22"/>
      <c r="P17" s="37">
        <f t="shared" si="1"/>
        <v>9.3869999999999987</v>
      </c>
      <c r="Q17" s="37">
        <f t="shared" si="2"/>
        <v>5.24925</v>
      </c>
      <c r="R17" s="37">
        <f t="shared" si="3"/>
        <v>6.7702499999999999</v>
      </c>
      <c r="S17" s="37">
        <f t="shared" si="4"/>
        <v>1.0935000000000001</v>
      </c>
      <c r="T17" s="37">
        <f t="shared" si="10"/>
        <v>22.499999999999996</v>
      </c>
    </row>
    <row r="18" spans="1:20">
      <c r="A18" s="8" t="s">
        <v>60</v>
      </c>
      <c r="B18" s="201">
        <v>23.8</v>
      </c>
      <c r="C18" s="201">
        <v>23.8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9.9293600000000009</v>
      </c>
      <c r="J18" s="21">
        <f t="shared" si="6"/>
        <v>5.5525400000000005</v>
      </c>
      <c r="K18" s="21">
        <f t="shared" si="7"/>
        <v>7.1614200000000006</v>
      </c>
      <c r="L18" s="21">
        <f t="shared" si="8"/>
        <v>1.1566800000000002</v>
      </c>
      <c r="M18" s="157">
        <f t="shared" si="9"/>
        <v>23.800000000000004</v>
      </c>
      <c r="N18" s="22"/>
      <c r="P18" s="37">
        <f t="shared" si="1"/>
        <v>9.9293600000000009</v>
      </c>
      <c r="Q18" s="37">
        <f t="shared" si="2"/>
        <v>5.5525400000000005</v>
      </c>
      <c r="R18" s="37">
        <f t="shared" si="3"/>
        <v>7.1614200000000006</v>
      </c>
      <c r="S18" s="37">
        <f t="shared" si="4"/>
        <v>1.1566800000000002</v>
      </c>
      <c r="T18" s="37">
        <f t="shared" si="10"/>
        <v>23.800000000000004</v>
      </c>
    </row>
    <row r="19" spans="1:20">
      <c r="A19" s="8" t="s">
        <v>61</v>
      </c>
      <c r="B19" s="201">
        <v>23.8</v>
      </c>
      <c r="C19" s="201">
        <v>23.8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9.9293600000000009</v>
      </c>
      <c r="J19" s="21">
        <f t="shared" si="6"/>
        <v>5.5525400000000005</v>
      </c>
      <c r="K19" s="21">
        <f t="shared" si="7"/>
        <v>7.1614200000000006</v>
      </c>
      <c r="L19" s="21">
        <f t="shared" si="8"/>
        <v>1.1566800000000002</v>
      </c>
      <c r="M19" s="157">
        <f t="shared" si="9"/>
        <v>23.800000000000004</v>
      </c>
      <c r="N19" s="22"/>
      <c r="P19" s="37">
        <f t="shared" si="1"/>
        <v>9.9293600000000009</v>
      </c>
      <c r="Q19" s="37">
        <f t="shared" si="2"/>
        <v>5.5525400000000005</v>
      </c>
      <c r="R19" s="37">
        <f t="shared" si="3"/>
        <v>7.1614200000000006</v>
      </c>
      <c r="S19" s="37">
        <f t="shared" si="4"/>
        <v>1.1566800000000002</v>
      </c>
      <c r="T19" s="37">
        <f t="shared" si="10"/>
        <v>23.800000000000004</v>
      </c>
    </row>
    <row r="20" spans="1:20">
      <c r="A20" s="8" t="s">
        <v>62</v>
      </c>
      <c r="B20" s="201">
        <v>23.8</v>
      </c>
      <c r="C20" s="201">
        <v>23.8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9.9293600000000009</v>
      </c>
      <c r="J20" s="21">
        <f t="shared" si="6"/>
        <v>5.5525400000000005</v>
      </c>
      <c r="K20" s="21">
        <f t="shared" si="7"/>
        <v>7.1614200000000006</v>
      </c>
      <c r="L20" s="21">
        <f t="shared" si="8"/>
        <v>1.1566800000000002</v>
      </c>
      <c r="M20" s="157">
        <f t="shared" si="9"/>
        <v>23.800000000000004</v>
      </c>
      <c r="N20" s="22"/>
      <c r="P20" s="37">
        <f t="shared" si="1"/>
        <v>9.9293600000000009</v>
      </c>
      <c r="Q20" s="37">
        <f t="shared" si="2"/>
        <v>5.5525400000000005</v>
      </c>
      <c r="R20" s="37">
        <f t="shared" si="3"/>
        <v>7.1614200000000006</v>
      </c>
      <c r="S20" s="37">
        <f t="shared" si="4"/>
        <v>1.1566800000000002</v>
      </c>
      <c r="T20" s="37">
        <f t="shared" si="10"/>
        <v>23.800000000000004</v>
      </c>
    </row>
    <row r="21" spans="1:20">
      <c r="A21" s="8" t="s">
        <v>63</v>
      </c>
      <c r="B21" s="201">
        <v>23.8</v>
      </c>
      <c r="C21" s="201">
        <v>23.8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9.9293600000000009</v>
      </c>
      <c r="J21" s="21">
        <f t="shared" si="6"/>
        <v>5.5525400000000005</v>
      </c>
      <c r="K21" s="21">
        <f t="shared" si="7"/>
        <v>7.1614200000000006</v>
      </c>
      <c r="L21" s="21">
        <f t="shared" si="8"/>
        <v>1.1566800000000002</v>
      </c>
      <c r="M21" s="157">
        <f t="shared" si="9"/>
        <v>23.800000000000004</v>
      </c>
      <c r="N21" s="22"/>
      <c r="P21" s="37">
        <f t="shared" si="1"/>
        <v>9.9293600000000009</v>
      </c>
      <c r="Q21" s="37">
        <f t="shared" si="2"/>
        <v>5.5525400000000005</v>
      </c>
      <c r="R21" s="37">
        <f t="shared" si="3"/>
        <v>7.1614200000000006</v>
      </c>
      <c r="S21" s="37">
        <f t="shared" si="4"/>
        <v>1.1566800000000002</v>
      </c>
      <c r="T21" s="37">
        <f t="shared" si="10"/>
        <v>23.800000000000004</v>
      </c>
    </row>
    <row r="22" spans="1:20">
      <c r="A22" s="8" t="s">
        <v>64</v>
      </c>
      <c r="B22" s="201">
        <v>23.8</v>
      </c>
      <c r="C22" s="201">
        <v>23.8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9.9293600000000009</v>
      </c>
      <c r="J22" s="21">
        <f t="shared" si="6"/>
        <v>5.5525400000000005</v>
      </c>
      <c r="K22" s="21">
        <f t="shared" si="7"/>
        <v>7.1614200000000006</v>
      </c>
      <c r="L22" s="21">
        <f t="shared" si="8"/>
        <v>1.1566800000000002</v>
      </c>
      <c r="M22" s="157">
        <f t="shared" si="9"/>
        <v>23.800000000000004</v>
      </c>
      <c r="N22" s="22"/>
      <c r="P22" s="37">
        <f t="shared" si="1"/>
        <v>9.9293600000000009</v>
      </c>
      <c r="Q22" s="37">
        <f t="shared" si="2"/>
        <v>5.5525400000000005</v>
      </c>
      <c r="R22" s="37">
        <f t="shared" si="3"/>
        <v>7.1614200000000006</v>
      </c>
      <c r="S22" s="37">
        <f t="shared" si="4"/>
        <v>1.1566800000000002</v>
      </c>
      <c r="T22" s="37">
        <f t="shared" si="10"/>
        <v>23.800000000000004</v>
      </c>
    </row>
    <row r="23" spans="1:20">
      <c r="A23" s="8" t="s">
        <v>65</v>
      </c>
      <c r="B23" s="201">
        <v>23.8</v>
      </c>
      <c r="C23" s="201">
        <v>23.8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9.9293600000000009</v>
      </c>
      <c r="J23" s="21">
        <f t="shared" si="6"/>
        <v>5.5525400000000005</v>
      </c>
      <c r="K23" s="21">
        <f t="shared" si="7"/>
        <v>7.1614200000000006</v>
      </c>
      <c r="L23" s="21">
        <f t="shared" si="8"/>
        <v>1.1566800000000002</v>
      </c>
      <c r="M23" s="157">
        <f t="shared" si="9"/>
        <v>23.800000000000004</v>
      </c>
      <c r="N23" s="22"/>
      <c r="P23" s="37">
        <f t="shared" si="1"/>
        <v>9.9293600000000009</v>
      </c>
      <c r="Q23" s="37">
        <f t="shared" si="2"/>
        <v>5.5525400000000005</v>
      </c>
      <c r="R23" s="37">
        <f t="shared" si="3"/>
        <v>7.1614200000000006</v>
      </c>
      <c r="S23" s="37">
        <f t="shared" si="4"/>
        <v>1.1566800000000002</v>
      </c>
      <c r="T23" s="37">
        <f t="shared" si="10"/>
        <v>23.800000000000004</v>
      </c>
    </row>
    <row r="24" spans="1:20">
      <c r="A24" s="8" t="s">
        <v>66</v>
      </c>
      <c r="B24" s="201">
        <v>23.8</v>
      </c>
      <c r="C24" s="201">
        <v>23.8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9.9293600000000009</v>
      </c>
      <c r="J24" s="21">
        <f t="shared" si="6"/>
        <v>5.5525400000000005</v>
      </c>
      <c r="K24" s="21">
        <f t="shared" si="7"/>
        <v>7.1614200000000006</v>
      </c>
      <c r="L24" s="21">
        <f t="shared" si="8"/>
        <v>1.1566800000000002</v>
      </c>
      <c r="M24" s="157">
        <f t="shared" si="9"/>
        <v>23.800000000000004</v>
      </c>
      <c r="N24" s="22"/>
      <c r="P24" s="37">
        <f t="shared" si="1"/>
        <v>9.9293600000000009</v>
      </c>
      <c r="Q24" s="37">
        <f t="shared" si="2"/>
        <v>5.5525400000000005</v>
      </c>
      <c r="R24" s="37">
        <f t="shared" si="3"/>
        <v>7.1614200000000006</v>
      </c>
      <c r="S24" s="37">
        <f t="shared" si="4"/>
        <v>1.1566800000000002</v>
      </c>
      <c r="T24" s="37">
        <f t="shared" si="10"/>
        <v>23.800000000000004</v>
      </c>
    </row>
    <row r="25" spans="1:20">
      <c r="A25" s="8" t="s">
        <v>67</v>
      </c>
      <c r="B25" s="201">
        <v>23.8</v>
      </c>
      <c r="C25" s="201">
        <v>23.8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9.9293600000000009</v>
      </c>
      <c r="J25" s="21">
        <f t="shared" si="6"/>
        <v>5.5525400000000005</v>
      </c>
      <c r="K25" s="21">
        <f t="shared" si="7"/>
        <v>7.1614200000000006</v>
      </c>
      <c r="L25" s="21">
        <f t="shared" si="8"/>
        <v>1.1566800000000002</v>
      </c>
      <c r="M25" s="157">
        <f t="shared" si="9"/>
        <v>23.800000000000004</v>
      </c>
      <c r="N25" s="22"/>
      <c r="P25" s="37">
        <f t="shared" si="1"/>
        <v>9.9293600000000009</v>
      </c>
      <c r="Q25" s="37">
        <f t="shared" si="2"/>
        <v>5.5525400000000005</v>
      </c>
      <c r="R25" s="37">
        <f t="shared" si="3"/>
        <v>7.1614200000000006</v>
      </c>
      <c r="S25" s="37">
        <f t="shared" si="4"/>
        <v>1.1566800000000002</v>
      </c>
      <c r="T25" s="37">
        <f t="shared" si="10"/>
        <v>23.800000000000004</v>
      </c>
    </row>
    <row r="26" spans="1:20">
      <c r="A26" s="8" t="s">
        <v>68</v>
      </c>
      <c r="B26" s="201">
        <v>23.8</v>
      </c>
      <c r="C26" s="201">
        <v>23.8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9.9293600000000009</v>
      </c>
      <c r="J26" s="21">
        <f t="shared" si="6"/>
        <v>5.5525400000000005</v>
      </c>
      <c r="K26" s="21">
        <f t="shared" si="7"/>
        <v>7.1614200000000006</v>
      </c>
      <c r="L26" s="21">
        <f t="shared" si="8"/>
        <v>1.1566800000000002</v>
      </c>
      <c r="M26" s="157">
        <f t="shared" si="9"/>
        <v>23.800000000000004</v>
      </c>
      <c r="N26" s="22"/>
      <c r="P26" s="37">
        <f t="shared" si="1"/>
        <v>9.9293600000000009</v>
      </c>
      <c r="Q26" s="37">
        <f t="shared" si="2"/>
        <v>5.5525400000000005</v>
      </c>
      <c r="R26" s="37">
        <f t="shared" si="3"/>
        <v>7.1614200000000006</v>
      </c>
      <c r="S26" s="37">
        <f t="shared" si="4"/>
        <v>1.1566800000000002</v>
      </c>
      <c r="T26" s="37">
        <f t="shared" si="10"/>
        <v>23.800000000000004</v>
      </c>
    </row>
    <row r="27" spans="1:20">
      <c r="A27" s="8" t="s">
        <v>69</v>
      </c>
      <c r="B27" s="201">
        <v>23.8</v>
      </c>
      <c r="C27" s="201">
        <v>23.8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9.9293600000000009</v>
      </c>
      <c r="J27" s="21">
        <f t="shared" si="6"/>
        <v>5.5525400000000005</v>
      </c>
      <c r="K27" s="21">
        <f t="shared" si="7"/>
        <v>7.1614200000000006</v>
      </c>
      <c r="L27" s="21">
        <f t="shared" si="8"/>
        <v>1.1566800000000002</v>
      </c>
      <c r="M27" s="157">
        <f t="shared" si="9"/>
        <v>23.800000000000004</v>
      </c>
      <c r="N27" s="22"/>
      <c r="P27" s="37">
        <f t="shared" si="1"/>
        <v>9.9293600000000009</v>
      </c>
      <c r="Q27" s="37">
        <f t="shared" si="2"/>
        <v>5.5525400000000005</v>
      </c>
      <c r="R27" s="37">
        <f t="shared" si="3"/>
        <v>7.1614200000000006</v>
      </c>
      <c r="S27" s="37">
        <f t="shared" si="4"/>
        <v>1.1566800000000002</v>
      </c>
      <c r="T27" s="37">
        <f t="shared" si="10"/>
        <v>23.800000000000004</v>
      </c>
    </row>
    <row r="28" spans="1:20">
      <c r="A28" s="8" t="s">
        <v>70</v>
      </c>
      <c r="B28" s="201">
        <v>23.8</v>
      </c>
      <c r="C28" s="201">
        <v>16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6.6752000000000002</v>
      </c>
      <c r="J28" s="21">
        <f t="shared" si="6"/>
        <v>3.7327999999999997</v>
      </c>
      <c r="K28" s="21">
        <f t="shared" si="7"/>
        <v>4.8144</v>
      </c>
      <c r="L28" s="21">
        <f t="shared" si="8"/>
        <v>0.77760000000000007</v>
      </c>
      <c r="M28" s="157">
        <f t="shared" si="9"/>
        <v>16</v>
      </c>
      <c r="N28" s="22"/>
      <c r="P28" s="37">
        <f t="shared" si="1"/>
        <v>6.6752000000000002</v>
      </c>
      <c r="Q28" s="37">
        <f t="shared" si="2"/>
        <v>3.7327999999999997</v>
      </c>
      <c r="R28" s="37">
        <f t="shared" si="3"/>
        <v>4.8144</v>
      </c>
      <c r="S28" s="37">
        <f t="shared" si="4"/>
        <v>0.77760000000000007</v>
      </c>
      <c r="T28" s="37">
        <f t="shared" si="10"/>
        <v>16</v>
      </c>
    </row>
    <row r="29" spans="1:20">
      <c r="A29" s="8" t="s">
        <v>71</v>
      </c>
      <c r="B29" s="201">
        <v>16</v>
      </c>
      <c r="C29" s="201">
        <v>16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6.6752000000000002</v>
      </c>
      <c r="J29" s="21">
        <f t="shared" si="6"/>
        <v>3.7327999999999997</v>
      </c>
      <c r="K29" s="21">
        <f t="shared" si="7"/>
        <v>4.8144</v>
      </c>
      <c r="L29" s="21">
        <f t="shared" si="8"/>
        <v>0.77760000000000007</v>
      </c>
      <c r="M29" s="157">
        <f t="shared" si="9"/>
        <v>16</v>
      </c>
      <c r="N29" s="22"/>
      <c r="P29" s="37">
        <f t="shared" si="1"/>
        <v>6.6752000000000002</v>
      </c>
      <c r="Q29" s="37">
        <f t="shared" si="2"/>
        <v>3.7327999999999997</v>
      </c>
      <c r="R29" s="37">
        <f t="shared" si="3"/>
        <v>4.8144</v>
      </c>
      <c r="S29" s="37">
        <f t="shared" si="4"/>
        <v>0.77760000000000007</v>
      </c>
      <c r="T29" s="37">
        <f t="shared" si="10"/>
        <v>16</v>
      </c>
    </row>
    <row r="30" spans="1:20">
      <c r="A30" s="8" t="s">
        <v>72</v>
      </c>
      <c r="B30" s="201">
        <v>16</v>
      </c>
      <c r="C30" s="201">
        <v>16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6.6752000000000002</v>
      </c>
      <c r="J30" s="21">
        <f t="shared" si="6"/>
        <v>3.7327999999999997</v>
      </c>
      <c r="K30" s="21">
        <f t="shared" si="7"/>
        <v>4.8144</v>
      </c>
      <c r="L30" s="21">
        <f t="shared" si="8"/>
        <v>0.77760000000000007</v>
      </c>
      <c r="M30" s="157">
        <f t="shared" si="9"/>
        <v>16</v>
      </c>
      <c r="N30" s="22"/>
      <c r="P30" s="37">
        <f t="shared" si="1"/>
        <v>6.6752000000000002</v>
      </c>
      <c r="Q30" s="37">
        <f t="shared" si="2"/>
        <v>3.7327999999999997</v>
      </c>
      <c r="R30" s="37">
        <f t="shared" si="3"/>
        <v>4.8144</v>
      </c>
      <c r="S30" s="37">
        <f t="shared" si="4"/>
        <v>0.77760000000000007</v>
      </c>
      <c r="T30" s="37">
        <f t="shared" si="10"/>
        <v>16</v>
      </c>
    </row>
    <row r="31" spans="1:20">
      <c r="A31" s="8" t="s">
        <v>73</v>
      </c>
      <c r="B31" s="201">
        <v>16</v>
      </c>
      <c r="C31" s="201">
        <v>16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6.6752000000000002</v>
      </c>
      <c r="J31" s="21">
        <f t="shared" si="6"/>
        <v>3.7327999999999997</v>
      </c>
      <c r="K31" s="21">
        <f t="shared" si="7"/>
        <v>4.8144</v>
      </c>
      <c r="L31" s="21">
        <f t="shared" si="8"/>
        <v>0.77760000000000007</v>
      </c>
      <c r="M31" s="157">
        <f t="shared" si="9"/>
        <v>16</v>
      </c>
      <c r="N31" s="22"/>
      <c r="P31" s="37">
        <f t="shared" si="1"/>
        <v>6.6752000000000002</v>
      </c>
      <c r="Q31" s="37">
        <f t="shared" si="2"/>
        <v>3.7327999999999997</v>
      </c>
      <c r="R31" s="37">
        <f t="shared" si="3"/>
        <v>4.8144</v>
      </c>
      <c r="S31" s="37">
        <f t="shared" si="4"/>
        <v>0.77760000000000007</v>
      </c>
      <c r="T31" s="37">
        <f t="shared" si="10"/>
        <v>16</v>
      </c>
    </row>
    <row r="32" spans="1:20">
      <c r="A32" s="8" t="s">
        <v>74</v>
      </c>
      <c r="B32" s="201">
        <v>23.8</v>
      </c>
      <c r="C32" s="201">
        <v>23.8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9.9293600000000009</v>
      </c>
      <c r="J32" s="21">
        <f t="shared" si="6"/>
        <v>5.5525400000000005</v>
      </c>
      <c r="K32" s="21">
        <f t="shared" si="7"/>
        <v>7.1614200000000006</v>
      </c>
      <c r="L32" s="21">
        <f t="shared" si="8"/>
        <v>1.1566800000000002</v>
      </c>
      <c r="M32" s="157">
        <f t="shared" si="9"/>
        <v>23.800000000000004</v>
      </c>
      <c r="N32" s="22"/>
      <c r="P32" s="37">
        <f t="shared" si="1"/>
        <v>9.9293600000000009</v>
      </c>
      <c r="Q32" s="37">
        <f t="shared" si="2"/>
        <v>5.5525400000000005</v>
      </c>
      <c r="R32" s="37">
        <f t="shared" si="3"/>
        <v>7.1614200000000006</v>
      </c>
      <c r="S32" s="37">
        <f t="shared" si="4"/>
        <v>1.1566800000000002</v>
      </c>
      <c r="T32" s="37">
        <f t="shared" si="10"/>
        <v>23.800000000000004</v>
      </c>
    </row>
    <row r="33" spans="1:20">
      <c r="A33" s="8" t="s">
        <v>75</v>
      </c>
      <c r="B33" s="201">
        <v>23.8</v>
      </c>
      <c r="C33" s="201">
        <v>23.8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9.9293600000000009</v>
      </c>
      <c r="J33" s="21">
        <f t="shared" si="6"/>
        <v>5.5525400000000005</v>
      </c>
      <c r="K33" s="21">
        <f t="shared" si="7"/>
        <v>7.1614200000000006</v>
      </c>
      <c r="L33" s="21">
        <f t="shared" si="8"/>
        <v>1.1566800000000002</v>
      </c>
      <c r="M33" s="157">
        <f t="shared" si="9"/>
        <v>23.800000000000004</v>
      </c>
      <c r="N33" s="22"/>
      <c r="P33" s="37">
        <f t="shared" si="1"/>
        <v>9.9293600000000009</v>
      </c>
      <c r="Q33" s="37">
        <f t="shared" si="2"/>
        <v>5.5525400000000005</v>
      </c>
      <c r="R33" s="37">
        <f t="shared" si="3"/>
        <v>7.1614200000000006</v>
      </c>
      <c r="S33" s="37">
        <f t="shared" si="4"/>
        <v>1.1566800000000002</v>
      </c>
      <c r="T33" s="37">
        <f t="shared" si="10"/>
        <v>23.800000000000004</v>
      </c>
    </row>
    <row r="34" spans="1:20">
      <c r="A34" s="8" t="s">
        <v>76</v>
      </c>
      <c r="B34" s="201">
        <v>23.8</v>
      </c>
      <c r="C34" s="201">
        <v>23.8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9.9293600000000009</v>
      </c>
      <c r="J34" s="21">
        <f t="shared" si="6"/>
        <v>5.5525400000000005</v>
      </c>
      <c r="K34" s="21">
        <f t="shared" si="7"/>
        <v>7.1614200000000006</v>
      </c>
      <c r="L34" s="21">
        <f t="shared" si="8"/>
        <v>1.1566800000000002</v>
      </c>
      <c r="M34" s="157">
        <f t="shared" si="9"/>
        <v>23.800000000000004</v>
      </c>
      <c r="N34" s="22"/>
      <c r="P34" s="37">
        <f t="shared" si="1"/>
        <v>9.9293600000000009</v>
      </c>
      <c r="Q34" s="37">
        <f t="shared" si="2"/>
        <v>5.5525400000000005</v>
      </c>
      <c r="R34" s="37">
        <f t="shared" si="3"/>
        <v>7.1614200000000006</v>
      </c>
      <c r="S34" s="37">
        <f t="shared" si="4"/>
        <v>1.1566800000000002</v>
      </c>
      <c r="T34" s="37">
        <f t="shared" si="10"/>
        <v>23.800000000000004</v>
      </c>
    </row>
    <row r="35" spans="1:20">
      <c r="A35" s="8" t="s">
        <v>77</v>
      </c>
      <c r="B35" s="201">
        <v>23.8</v>
      </c>
      <c r="C35" s="201">
        <v>23.8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9.9293600000000009</v>
      </c>
      <c r="J35" s="21">
        <f t="shared" si="6"/>
        <v>5.5525400000000005</v>
      </c>
      <c r="K35" s="21">
        <f t="shared" si="7"/>
        <v>7.1614200000000006</v>
      </c>
      <c r="L35" s="21">
        <f t="shared" si="8"/>
        <v>1.1566800000000002</v>
      </c>
      <c r="M35" s="157">
        <f t="shared" si="9"/>
        <v>23.800000000000004</v>
      </c>
      <c r="N35" s="22"/>
      <c r="P35" s="37">
        <f t="shared" ref="P35:P66" si="12">I35</f>
        <v>9.9293600000000009</v>
      </c>
      <c r="Q35" s="37">
        <f t="shared" ref="Q35:Q66" si="13">J35</f>
        <v>5.5525400000000005</v>
      </c>
      <c r="R35" s="37">
        <f t="shared" ref="R35:R66" si="14">K35</f>
        <v>7.1614200000000006</v>
      </c>
      <c r="S35" s="37">
        <f t="shared" ref="S35:S66" si="15">L35</f>
        <v>1.1566800000000002</v>
      </c>
      <c r="T35" s="37">
        <f t="shared" si="10"/>
        <v>23.800000000000004</v>
      </c>
    </row>
    <row r="36" spans="1:20">
      <c r="A36" s="8" t="s">
        <v>78</v>
      </c>
      <c r="B36" s="201">
        <v>23.8</v>
      </c>
      <c r="C36" s="201">
        <v>23.8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9.9293600000000009</v>
      </c>
      <c r="J36" s="21">
        <f t="shared" si="6"/>
        <v>5.5525400000000005</v>
      </c>
      <c r="K36" s="21">
        <f t="shared" si="7"/>
        <v>7.1614200000000006</v>
      </c>
      <c r="L36" s="21">
        <f t="shared" si="8"/>
        <v>1.1566800000000002</v>
      </c>
      <c r="M36" s="157">
        <f t="shared" si="9"/>
        <v>23.800000000000004</v>
      </c>
      <c r="N36" s="22"/>
      <c r="P36" s="37">
        <f t="shared" si="12"/>
        <v>9.9293600000000009</v>
      </c>
      <c r="Q36" s="37">
        <f t="shared" si="13"/>
        <v>5.5525400000000005</v>
      </c>
      <c r="R36" s="37">
        <f t="shared" si="14"/>
        <v>7.1614200000000006</v>
      </c>
      <c r="S36" s="37">
        <f t="shared" si="15"/>
        <v>1.1566800000000002</v>
      </c>
      <c r="T36" s="37">
        <f t="shared" si="10"/>
        <v>23.800000000000004</v>
      </c>
    </row>
    <row r="37" spans="1:20">
      <c r="A37" s="8" t="s">
        <v>79</v>
      </c>
      <c r="B37" s="201">
        <v>23.8</v>
      </c>
      <c r="C37" s="201">
        <v>23.8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9.9293600000000009</v>
      </c>
      <c r="J37" s="21">
        <f t="shared" si="6"/>
        <v>5.5525400000000005</v>
      </c>
      <c r="K37" s="21">
        <f t="shared" si="7"/>
        <v>7.1614200000000006</v>
      </c>
      <c r="L37" s="21">
        <f t="shared" si="8"/>
        <v>1.1566800000000002</v>
      </c>
      <c r="M37" s="157">
        <f t="shared" si="9"/>
        <v>23.800000000000004</v>
      </c>
      <c r="N37" s="22"/>
      <c r="P37" s="37">
        <f t="shared" si="12"/>
        <v>9.9293600000000009</v>
      </c>
      <c r="Q37" s="37">
        <f t="shared" si="13"/>
        <v>5.5525400000000005</v>
      </c>
      <c r="R37" s="37">
        <f t="shared" si="14"/>
        <v>7.1614200000000006</v>
      </c>
      <c r="S37" s="37">
        <f t="shared" si="15"/>
        <v>1.1566800000000002</v>
      </c>
      <c r="T37" s="37">
        <f t="shared" si="10"/>
        <v>23.800000000000004</v>
      </c>
    </row>
    <row r="38" spans="1:20">
      <c r="A38" s="8" t="s">
        <v>80</v>
      </c>
      <c r="B38" s="201">
        <v>23.8</v>
      </c>
      <c r="C38" s="201">
        <v>23.8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9.9293600000000009</v>
      </c>
      <c r="J38" s="21">
        <f t="shared" si="6"/>
        <v>5.5525400000000005</v>
      </c>
      <c r="K38" s="21">
        <f t="shared" si="7"/>
        <v>7.1614200000000006</v>
      </c>
      <c r="L38" s="21">
        <f t="shared" si="8"/>
        <v>1.1566800000000002</v>
      </c>
      <c r="M38" s="157">
        <f t="shared" si="9"/>
        <v>23.800000000000004</v>
      </c>
      <c r="N38" s="22"/>
      <c r="P38" s="37">
        <f t="shared" si="12"/>
        <v>9.9293600000000009</v>
      </c>
      <c r="Q38" s="37">
        <f t="shared" si="13"/>
        <v>5.5525400000000005</v>
      </c>
      <c r="R38" s="37">
        <f t="shared" si="14"/>
        <v>7.1614200000000006</v>
      </c>
      <c r="S38" s="37">
        <f t="shared" si="15"/>
        <v>1.1566800000000002</v>
      </c>
      <c r="T38" s="37">
        <f t="shared" si="10"/>
        <v>23.800000000000004</v>
      </c>
    </row>
    <row r="39" spans="1:20">
      <c r="A39" s="8" t="s">
        <v>81</v>
      </c>
      <c r="B39" s="201">
        <v>23.8</v>
      </c>
      <c r="C39" s="201">
        <v>23.8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9.9293600000000009</v>
      </c>
      <c r="J39" s="21">
        <f t="shared" si="6"/>
        <v>5.5525400000000005</v>
      </c>
      <c r="K39" s="21">
        <f t="shared" si="7"/>
        <v>7.1614200000000006</v>
      </c>
      <c r="L39" s="21">
        <f t="shared" si="8"/>
        <v>1.1566800000000002</v>
      </c>
      <c r="M39" s="157">
        <f t="shared" si="9"/>
        <v>23.800000000000004</v>
      </c>
      <c r="N39" s="22"/>
      <c r="P39" s="37">
        <f t="shared" si="12"/>
        <v>9.9293600000000009</v>
      </c>
      <c r="Q39" s="37">
        <f t="shared" si="13"/>
        <v>5.5525400000000005</v>
      </c>
      <c r="R39" s="37">
        <f t="shared" si="14"/>
        <v>7.1614200000000006</v>
      </c>
      <c r="S39" s="37">
        <f t="shared" si="15"/>
        <v>1.1566800000000002</v>
      </c>
      <c r="T39" s="37">
        <f t="shared" si="10"/>
        <v>23.800000000000004</v>
      </c>
    </row>
    <row r="40" spans="1:20">
      <c r="A40" s="8" t="s">
        <v>82</v>
      </c>
      <c r="B40" s="201">
        <v>23.8</v>
      </c>
      <c r="C40" s="201">
        <v>23.8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9.9293600000000009</v>
      </c>
      <c r="J40" s="21">
        <f t="shared" si="6"/>
        <v>5.5525400000000005</v>
      </c>
      <c r="K40" s="21">
        <f t="shared" si="7"/>
        <v>7.1614200000000006</v>
      </c>
      <c r="L40" s="21">
        <f t="shared" si="8"/>
        <v>1.1566800000000002</v>
      </c>
      <c r="M40" s="157">
        <f t="shared" si="9"/>
        <v>23.800000000000004</v>
      </c>
      <c r="N40" s="22"/>
      <c r="P40" s="37">
        <f t="shared" si="12"/>
        <v>9.9293600000000009</v>
      </c>
      <c r="Q40" s="37">
        <f t="shared" si="13"/>
        <v>5.5525400000000005</v>
      </c>
      <c r="R40" s="37">
        <f t="shared" si="14"/>
        <v>7.1614200000000006</v>
      </c>
      <c r="S40" s="37">
        <f t="shared" si="15"/>
        <v>1.1566800000000002</v>
      </c>
      <c r="T40" s="37">
        <f t="shared" si="10"/>
        <v>23.800000000000004</v>
      </c>
    </row>
    <row r="41" spans="1:20">
      <c r="A41" s="8" t="s">
        <v>83</v>
      </c>
      <c r="B41" s="201">
        <v>23.8</v>
      </c>
      <c r="C41" s="201">
        <v>23.8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9.9293600000000009</v>
      </c>
      <c r="J41" s="21">
        <f t="shared" si="6"/>
        <v>5.5525400000000005</v>
      </c>
      <c r="K41" s="21">
        <f t="shared" si="7"/>
        <v>7.1614200000000006</v>
      </c>
      <c r="L41" s="21">
        <f t="shared" si="8"/>
        <v>1.1566800000000002</v>
      </c>
      <c r="M41" s="157">
        <f t="shared" si="9"/>
        <v>23.800000000000004</v>
      </c>
      <c r="N41" s="22"/>
      <c r="P41" s="37">
        <f t="shared" si="12"/>
        <v>9.9293600000000009</v>
      </c>
      <c r="Q41" s="37">
        <f t="shared" si="13"/>
        <v>5.5525400000000005</v>
      </c>
      <c r="R41" s="37">
        <f t="shared" si="14"/>
        <v>7.1614200000000006</v>
      </c>
      <c r="S41" s="37">
        <f t="shared" si="15"/>
        <v>1.1566800000000002</v>
      </c>
      <c r="T41" s="37">
        <f t="shared" si="10"/>
        <v>23.800000000000004</v>
      </c>
    </row>
    <row r="42" spans="1:20">
      <c r="A42" s="8" t="s">
        <v>84</v>
      </c>
      <c r="B42" s="201">
        <v>23.8</v>
      </c>
      <c r="C42" s="201">
        <v>23.8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9.9293600000000009</v>
      </c>
      <c r="J42" s="21">
        <f t="shared" si="6"/>
        <v>5.5525400000000005</v>
      </c>
      <c r="K42" s="21">
        <f t="shared" si="7"/>
        <v>7.1614200000000006</v>
      </c>
      <c r="L42" s="21">
        <f t="shared" si="8"/>
        <v>1.1566800000000002</v>
      </c>
      <c r="M42" s="157">
        <f t="shared" si="9"/>
        <v>23.800000000000004</v>
      </c>
      <c r="N42" s="22"/>
      <c r="P42" s="37">
        <f t="shared" si="12"/>
        <v>9.9293600000000009</v>
      </c>
      <c r="Q42" s="37">
        <f t="shared" si="13"/>
        <v>5.5525400000000005</v>
      </c>
      <c r="R42" s="37">
        <f t="shared" si="14"/>
        <v>7.1614200000000006</v>
      </c>
      <c r="S42" s="37">
        <f t="shared" si="15"/>
        <v>1.1566800000000002</v>
      </c>
      <c r="T42" s="37">
        <f t="shared" si="10"/>
        <v>23.800000000000004</v>
      </c>
    </row>
    <row r="43" spans="1:20">
      <c r="A43" s="8" t="s">
        <v>85</v>
      </c>
      <c r="B43" s="201">
        <v>23.8</v>
      </c>
      <c r="C43" s="201">
        <v>23.8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9.9293600000000009</v>
      </c>
      <c r="J43" s="21">
        <f t="shared" si="6"/>
        <v>5.5525400000000005</v>
      </c>
      <c r="K43" s="21">
        <f t="shared" si="7"/>
        <v>7.1614200000000006</v>
      </c>
      <c r="L43" s="21">
        <f t="shared" si="8"/>
        <v>1.1566800000000002</v>
      </c>
      <c r="M43" s="157">
        <f t="shared" si="9"/>
        <v>23.800000000000004</v>
      </c>
      <c r="N43" s="22"/>
      <c r="P43" s="37">
        <f t="shared" si="12"/>
        <v>9.9293600000000009</v>
      </c>
      <c r="Q43" s="37">
        <f t="shared" si="13"/>
        <v>5.5525400000000005</v>
      </c>
      <c r="R43" s="37">
        <f t="shared" si="14"/>
        <v>7.1614200000000006</v>
      </c>
      <c r="S43" s="37">
        <f t="shared" si="15"/>
        <v>1.1566800000000002</v>
      </c>
      <c r="T43" s="37">
        <f t="shared" si="10"/>
        <v>23.800000000000004</v>
      </c>
    </row>
    <row r="44" spans="1:20">
      <c r="A44" s="8" t="s">
        <v>86</v>
      </c>
      <c r="B44" s="201">
        <v>23.8</v>
      </c>
      <c r="C44" s="201">
        <v>23.8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9.9293600000000009</v>
      </c>
      <c r="J44" s="21">
        <f t="shared" si="6"/>
        <v>5.5525400000000005</v>
      </c>
      <c r="K44" s="21">
        <f t="shared" si="7"/>
        <v>7.1614200000000006</v>
      </c>
      <c r="L44" s="21">
        <f t="shared" si="8"/>
        <v>1.1566800000000002</v>
      </c>
      <c r="M44" s="157">
        <f t="shared" si="9"/>
        <v>23.800000000000004</v>
      </c>
      <c r="N44" s="22"/>
      <c r="P44" s="37">
        <f t="shared" si="12"/>
        <v>9.9293600000000009</v>
      </c>
      <c r="Q44" s="37">
        <f t="shared" si="13"/>
        <v>5.5525400000000005</v>
      </c>
      <c r="R44" s="37">
        <f t="shared" si="14"/>
        <v>7.1614200000000006</v>
      </c>
      <c r="S44" s="37">
        <f t="shared" si="15"/>
        <v>1.1566800000000002</v>
      </c>
      <c r="T44" s="37">
        <f t="shared" si="10"/>
        <v>23.800000000000004</v>
      </c>
    </row>
    <row r="45" spans="1:20">
      <c r="A45" s="8" t="s">
        <v>87</v>
      </c>
      <c r="B45" s="201">
        <v>23.8</v>
      </c>
      <c r="C45" s="201">
        <v>23.8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9.9293600000000009</v>
      </c>
      <c r="J45" s="21">
        <f t="shared" si="6"/>
        <v>5.5525400000000005</v>
      </c>
      <c r="K45" s="21">
        <f t="shared" si="7"/>
        <v>7.1614200000000006</v>
      </c>
      <c r="L45" s="21">
        <f t="shared" si="8"/>
        <v>1.1566800000000002</v>
      </c>
      <c r="M45" s="157">
        <f t="shared" si="9"/>
        <v>23.800000000000004</v>
      </c>
      <c r="N45" s="22"/>
      <c r="P45" s="37">
        <f t="shared" si="12"/>
        <v>9.9293600000000009</v>
      </c>
      <c r="Q45" s="37">
        <f t="shared" si="13"/>
        <v>5.5525400000000005</v>
      </c>
      <c r="R45" s="37">
        <f t="shared" si="14"/>
        <v>7.1614200000000006</v>
      </c>
      <c r="S45" s="37">
        <f t="shared" si="15"/>
        <v>1.1566800000000002</v>
      </c>
      <c r="T45" s="37">
        <f t="shared" si="10"/>
        <v>23.800000000000004</v>
      </c>
    </row>
    <row r="46" spans="1:20">
      <c r="A46" s="8" t="s">
        <v>88</v>
      </c>
      <c r="B46" s="201">
        <v>23.8</v>
      </c>
      <c r="C46" s="201">
        <v>23.8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9.9293600000000009</v>
      </c>
      <c r="J46" s="21">
        <f t="shared" si="6"/>
        <v>5.5525400000000005</v>
      </c>
      <c r="K46" s="21">
        <f t="shared" si="7"/>
        <v>7.1614200000000006</v>
      </c>
      <c r="L46" s="21">
        <f t="shared" si="8"/>
        <v>1.1566800000000002</v>
      </c>
      <c r="M46" s="157">
        <f t="shared" si="9"/>
        <v>23.800000000000004</v>
      </c>
      <c r="N46" s="22"/>
      <c r="P46" s="37">
        <f t="shared" si="12"/>
        <v>9.9293600000000009</v>
      </c>
      <c r="Q46" s="37">
        <f t="shared" si="13"/>
        <v>5.5525400000000005</v>
      </c>
      <c r="R46" s="37">
        <f t="shared" si="14"/>
        <v>7.1614200000000006</v>
      </c>
      <c r="S46" s="37">
        <f t="shared" si="15"/>
        <v>1.1566800000000002</v>
      </c>
      <c r="T46" s="37">
        <f t="shared" si="10"/>
        <v>23.800000000000004</v>
      </c>
    </row>
    <row r="47" spans="1:20">
      <c r="A47" s="8" t="s">
        <v>89</v>
      </c>
      <c r="B47" s="201">
        <v>23.8</v>
      </c>
      <c r="C47" s="201">
        <v>23.8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9.9293600000000009</v>
      </c>
      <c r="J47" s="21">
        <f t="shared" si="6"/>
        <v>5.5525400000000005</v>
      </c>
      <c r="K47" s="21">
        <f t="shared" si="7"/>
        <v>7.1614200000000006</v>
      </c>
      <c r="L47" s="21">
        <f t="shared" si="8"/>
        <v>1.1566800000000002</v>
      </c>
      <c r="M47" s="157">
        <f t="shared" si="9"/>
        <v>23.800000000000004</v>
      </c>
      <c r="N47" s="22"/>
      <c r="P47" s="37">
        <f t="shared" si="12"/>
        <v>9.9293600000000009</v>
      </c>
      <c r="Q47" s="37">
        <f t="shared" si="13"/>
        <v>5.5525400000000005</v>
      </c>
      <c r="R47" s="37">
        <f t="shared" si="14"/>
        <v>7.1614200000000006</v>
      </c>
      <c r="S47" s="37">
        <f t="shared" si="15"/>
        <v>1.1566800000000002</v>
      </c>
      <c r="T47" s="37">
        <f t="shared" si="10"/>
        <v>23.800000000000004</v>
      </c>
    </row>
    <row r="48" spans="1:20">
      <c r="A48" s="8" t="s">
        <v>90</v>
      </c>
      <c r="B48" s="201">
        <v>23.8</v>
      </c>
      <c r="C48" s="201">
        <v>23.8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9.9293600000000009</v>
      </c>
      <c r="J48" s="21">
        <f t="shared" si="6"/>
        <v>5.5525400000000005</v>
      </c>
      <c r="K48" s="21">
        <f t="shared" si="7"/>
        <v>7.1614200000000006</v>
      </c>
      <c r="L48" s="21">
        <f t="shared" si="8"/>
        <v>1.1566800000000002</v>
      </c>
      <c r="M48" s="157">
        <f t="shared" si="9"/>
        <v>23.800000000000004</v>
      </c>
      <c r="N48" s="22"/>
      <c r="P48" s="37">
        <f t="shared" si="12"/>
        <v>9.9293600000000009</v>
      </c>
      <c r="Q48" s="37">
        <f t="shared" si="13"/>
        <v>5.5525400000000005</v>
      </c>
      <c r="R48" s="37">
        <f t="shared" si="14"/>
        <v>7.1614200000000006</v>
      </c>
      <c r="S48" s="37">
        <f t="shared" si="15"/>
        <v>1.1566800000000002</v>
      </c>
      <c r="T48" s="37">
        <f t="shared" si="10"/>
        <v>23.800000000000004</v>
      </c>
    </row>
    <row r="49" spans="1:20">
      <c r="A49" s="8" t="s">
        <v>91</v>
      </c>
      <c r="B49" s="201">
        <v>23.8</v>
      </c>
      <c r="C49" s="201">
        <v>23.8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9.9293600000000009</v>
      </c>
      <c r="J49" s="21">
        <f t="shared" si="6"/>
        <v>5.5525400000000005</v>
      </c>
      <c r="K49" s="21">
        <f t="shared" si="7"/>
        <v>7.1614200000000006</v>
      </c>
      <c r="L49" s="21">
        <f t="shared" si="8"/>
        <v>1.1566800000000002</v>
      </c>
      <c r="M49" s="157">
        <f t="shared" si="9"/>
        <v>23.800000000000004</v>
      </c>
      <c r="N49" s="22"/>
      <c r="P49" s="37">
        <f t="shared" si="12"/>
        <v>9.9293600000000009</v>
      </c>
      <c r="Q49" s="37">
        <f t="shared" si="13"/>
        <v>5.5525400000000005</v>
      </c>
      <c r="R49" s="37">
        <f t="shared" si="14"/>
        <v>7.1614200000000006</v>
      </c>
      <c r="S49" s="37">
        <f t="shared" si="15"/>
        <v>1.1566800000000002</v>
      </c>
      <c r="T49" s="37">
        <f t="shared" si="10"/>
        <v>23.800000000000004</v>
      </c>
    </row>
    <row r="50" spans="1:20">
      <c r="A50" s="8" t="s">
        <v>92</v>
      </c>
      <c r="B50" s="201">
        <v>23.8</v>
      </c>
      <c r="C50" s="201">
        <v>23.8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9.9293600000000009</v>
      </c>
      <c r="J50" s="21">
        <f t="shared" si="6"/>
        <v>5.5525400000000005</v>
      </c>
      <c r="K50" s="21">
        <f t="shared" si="7"/>
        <v>7.1614200000000006</v>
      </c>
      <c r="L50" s="21">
        <f t="shared" si="8"/>
        <v>1.1566800000000002</v>
      </c>
      <c r="M50" s="157">
        <f t="shared" si="9"/>
        <v>23.800000000000004</v>
      </c>
      <c r="N50" s="22"/>
      <c r="P50" s="37">
        <f t="shared" si="12"/>
        <v>9.9293600000000009</v>
      </c>
      <c r="Q50" s="37">
        <f t="shared" si="13"/>
        <v>5.5525400000000005</v>
      </c>
      <c r="R50" s="37">
        <f t="shared" si="14"/>
        <v>7.1614200000000006</v>
      </c>
      <c r="S50" s="37">
        <f t="shared" si="15"/>
        <v>1.1566800000000002</v>
      </c>
      <c r="T50" s="37">
        <f t="shared" si="10"/>
        <v>23.800000000000004</v>
      </c>
    </row>
    <row r="51" spans="1:20">
      <c r="A51" s="8" t="s">
        <v>93</v>
      </c>
      <c r="B51" s="201">
        <v>23.8</v>
      </c>
      <c r="C51" s="201">
        <v>19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7.9267999999999992</v>
      </c>
      <c r="J51" s="21">
        <f t="shared" si="6"/>
        <v>4.4326999999999996</v>
      </c>
      <c r="K51" s="21">
        <f t="shared" si="7"/>
        <v>5.7171000000000003</v>
      </c>
      <c r="L51" s="21">
        <f t="shared" si="8"/>
        <v>0.9234</v>
      </c>
      <c r="M51" s="157">
        <f t="shared" si="9"/>
        <v>19</v>
      </c>
      <c r="N51" s="22"/>
      <c r="P51" s="37">
        <f t="shared" si="12"/>
        <v>7.9267999999999992</v>
      </c>
      <c r="Q51" s="37">
        <f t="shared" si="13"/>
        <v>4.4326999999999996</v>
      </c>
      <c r="R51" s="37">
        <f t="shared" si="14"/>
        <v>5.7171000000000003</v>
      </c>
      <c r="S51" s="37">
        <f t="shared" si="15"/>
        <v>0.9234</v>
      </c>
      <c r="T51" s="37">
        <f t="shared" si="10"/>
        <v>19</v>
      </c>
    </row>
    <row r="52" spans="1:20">
      <c r="A52" s="8" t="s">
        <v>94</v>
      </c>
      <c r="B52" s="201">
        <v>19</v>
      </c>
      <c r="C52" s="201">
        <v>19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7.9267999999999992</v>
      </c>
      <c r="J52" s="21">
        <f t="shared" si="6"/>
        <v>4.4326999999999996</v>
      </c>
      <c r="K52" s="21">
        <f t="shared" si="7"/>
        <v>5.7171000000000003</v>
      </c>
      <c r="L52" s="21">
        <f t="shared" si="8"/>
        <v>0.9234</v>
      </c>
      <c r="M52" s="157">
        <f t="shared" si="9"/>
        <v>19</v>
      </c>
      <c r="N52" s="22"/>
      <c r="P52" s="37">
        <f t="shared" si="12"/>
        <v>7.9267999999999992</v>
      </c>
      <c r="Q52" s="37">
        <f t="shared" si="13"/>
        <v>4.4326999999999996</v>
      </c>
      <c r="R52" s="37">
        <f t="shared" si="14"/>
        <v>5.7171000000000003</v>
      </c>
      <c r="S52" s="37">
        <f t="shared" si="15"/>
        <v>0.9234</v>
      </c>
      <c r="T52" s="37">
        <f t="shared" si="10"/>
        <v>19</v>
      </c>
    </row>
    <row r="53" spans="1:20">
      <c r="A53" s="8" t="s">
        <v>95</v>
      </c>
      <c r="B53" s="201">
        <v>19</v>
      </c>
      <c r="C53" s="201">
        <v>19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7.9267999999999992</v>
      </c>
      <c r="J53" s="21">
        <f t="shared" si="6"/>
        <v>4.4326999999999996</v>
      </c>
      <c r="K53" s="21">
        <f t="shared" si="7"/>
        <v>5.7171000000000003</v>
      </c>
      <c r="L53" s="21">
        <f t="shared" si="8"/>
        <v>0.9234</v>
      </c>
      <c r="M53" s="157">
        <f t="shared" si="9"/>
        <v>19</v>
      </c>
      <c r="N53" s="22"/>
      <c r="P53" s="37">
        <f t="shared" si="12"/>
        <v>7.9267999999999992</v>
      </c>
      <c r="Q53" s="37">
        <f t="shared" si="13"/>
        <v>4.4326999999999996</v>
      </c>
      <c r="R53" s="37">
        <f t="shared" si="14"/>
        <v>5.7171000000000003</v>
      </c>
      <c r="S53" s="37">
        <f t="shared" si="15"/>
        <v>0.9234</v>
      </c>
      <c r="T53" s="37">
        <f t="shared" si="10"/>
        <v>19</v>
      </c>
    </row>
    <row r="54" spans="1:20">
      <c r="A54" s="8" t="s">
        <v>96</v>
      </c>
      <c r="B54" s="201">
        <v>19</v>
      </c>
      <c r="C54" s="201">
        <v>19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7.9267999999999992</v>
      </c>
      <c r="J54" s="21">
        <f t="shared" si="6"/>
        <v>4.4326999999999996</v>
      </c>
      <c r="K54" s="21">
        <f t="shared" si="7"/>
        <v>5.7171000000000003</v>
      </c>
      <c r="L54" s="21">
        <f t="shared" si="8"/>
        <v>0.9234</v>
      </c>
      <c r="M54" s="157">
        <f t="shared" si="9"/>
        <v>19</v>
      </c>
      <c r="N54" s="22"/>
      <c r="P54" s="37">
        <f t="shared" si="12"/>
        <v>7.9267999999999992</v>
      </c>
      <c r="Q54" s="37">
        <f t="shared" si="13"/>
        <v>4.4326999999999996</v>
      </c>
      <c r="R54" s="37">
        <f t="shared" si="14"/>
        <v>5.7171000000000003</v>
      </c>
      <c r="S54" s="37">
        <f t="shared" si="15"/>
        <v>0.9234</v>
      </c>
      <c r="T54" s="37">
        <f t="shared" si="10"/>
        <v>19</v>
      </c>
    </row>
    <row r="55" spans="1:20">
      <c r="A55" s="8" t="s">
        <v>97</v>
      </c>
      <c r="B55" s="201">
        <v>19</v>
      </c>
      <c r="C55" s="201">
        <v>19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7.9267999999999992</v>
      </c>
      <c r="J55" s="21">
        <f t="shared" si="6"/>
        <v>4.4326999999999996</v>
      </c>
      <c r="K55" s="21">
        <f t="shared" si="7"/>
        <v>5.7171000000000003</v>
      </c>
      <c r="L55" s="21">
        <f t="shared" si="8"/>
        <v>0.9234</v>
      </c>
      <c r="M55" s="157">
        <f t="shared" si="9"/>
        <v>19</v>
      </c>
      <c r="N55" s="22"/>
      <c r="P55" s="37">
        <f t="shared" si="12"/>
        <v>7.9267999999999992</v>
      </c>
      <c r="Q55" s="37">
        <f t="shared" si="13"/>
        <v>4.4326999999999996</v>
      </c>
      <c r="R55" s="37">
        <f t="shared" si="14"/>
        <v>5.7171000000000003</v>
      </c>
      <c r="S55" s="37">
        <f t="shared" si="15"/>
        <v>0.9234</v>
      </c>
      <c r="T55" s="37">
        <f t="shared" si="10"/>
        <v>19</v>
      </c>
    </row>
    <row r="56" spans="1:20">
      <c r="A56" s="8" t="s">
        <v>98</v>
      </c>
      <c r="B56" s="201">
        <v>19</v>
      </c>
      <c r="C56" s="201">
        <v>19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7.9267999999999992</v>
      </c>
      <c r="J56" s="21">
        <f t="shared" si="6"/>
        <v>4.4326999999999996</v>
      </c>
      <c r="K56" s="21">
        <f t="shared" si="7"/>
        <v>5.7171000000000003</v>
      </c>
      <c r="L56" s="21">
        <f t="shared" si="8"/>
        <v>0.9234</v>
      </c>
      <c r="M56" s="157">
        <f t="shared" si="9"/>
        <v>19</v>
      </c>
      <c r="N56" s="22"/>
      <c r="P56" s="37">
        <f t="shared" si="12"/>
        <v>7.9267999999999992</v>
      </c>
      <c r="Q56" s="37">
        <f t="shared" si="13"/>
        <v>4.4326999999999996</v>
      </c>
      <c r="R56" s="37">
        <f t="shared" si="14"/>
        <v>5.7171000000000003</v>
      </c>
      <c r="S56" s="37">
        <f t="shared" si="15"/>
        <v>0.9234</v>
      </c>
      <c r="T56" s="37">
        <f t="shared" si="10"/>
        <v>19</v>
      </c>
    </row>
    <row r="57" spans="1:20">
      <c r="A57" s="8" t="s">
        <v>99</v>
      </c>
      <c r="B57" s="201">
        <v>20.5</v>
      </c>
      <c r="C57" s="201">
        <v>20.5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8.5526</v>
      </c>
      <c r="J57" s="21">
        <f t="shared" si="6"/>
        <v>4.7826500000000003</v>
      </c>
      <c r="K57" s="21">
        <f t="shared" si="7"/>
        <v>6.16845</v>
      </c>
      <c r="L57" s="21">
        <f t="shared" si="8"/>
        <v>0.99630000000000007</v>
      </c>
      <c r="M57" s="157">
        <f t="shared" si="9"/>
        <v>20.500000000000004</v>
      </c>
      <c r="N57" s="22"/>
      <c r="P57" s="37">
        <f t="shared" si="12"/>
        <v>8.5526</v>
      </c>
      <c r="Q57" s="37">
        <f t="shared" si="13"/>
        <v>4.7826500000000003</v>
      </c>
      <c r="R57" s="37">
        <f t="shared" si="14"/>
        <v>6.16845</v>
      </c>
      <c r="S57" s="37">
        <f t="shared" si="15"/>
        <v>0.99630000000000007</v>
      </c>
      <c r="T57" s="37">
        <f t="shared" si="10"/>
        <v>20.500000000000004</v>
      </c>
    </row>
    <row r="58" spans="1:20">
      <c r="A58" s="8" t="s">
        <v>100</v>
      </c>
      <c r="B58" s="201">
        <v>20.5</v>
      </c>
      <c r="C58" s="201">
        <v>20.5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8.5526</v>
      </c>
      <c r="J58" s="21">
        <f t="shared" si="6"/>
        <v>4.7826500000000003</v>
      </c>
      <c r="K58" s="21">
        <f t="shared" si="7"/>
        <v>6.16845</v>
      </c>
      <c r="L58" s="21">
        <f t="shared" si="8"/>
        <v>0.99630000000000007</v>
      </c>
      <c r="M58" s="157">
        <f t="shared" si="9"/>
        <v>20.500000000000004</v>
      </c>
      <c r="N58" s="22"/>
      <c r="P58" s="37">
        <f t="shared" si="12"/>
        <v>8.5526</v>
      </c>
      <c r="Q58" s="37">
        <f t="shared" si="13"/>
        <v>4.7826500000000003</v>
      </c>
      <c r="R58" s="37">
        <f t="shared" si="14"/>
        <v>6.16845</v>
      </c>
      <c r="S58" s="37">
        <f t="shared" si="15"/>
        <v>0.99630000000000007</v>
      </c>
      <c r="T58" s="37">
        <f t="shared" si="10"/>
        <v>20.500000000000004</v>
      </c>
    </row>
    <row r="59" spans="1:20">
      <c r="A59" s="8" t="s">
        <v>101</v>
      </c>
      <c r="B59" s="201">
        <v>22.5</v>
      </c>
      <c r="C59" s="201">
        <v>20.5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8.5526</v>
      </c>
      <c r="J59" s="21">
        <f t="shared" si="6"/>
        <v>4.7826500000000003</v>
      </c>
      <c r="K59" s="21">
        <f t="shared" si="7"/>
        <v>6.16845</v>
      </c>
      <c r="L59" s="21">
        <f t="shared" si="8"/>
        <v>0.99630000000000007</v>
      </c>
      <c r="M59" s="157">
        <f t="shared" si="9"/>
        <v>20.500000000000004</v>
      </c>
      <c r="N59" s="22"/>
      <c r="P59" s="37">
        <f t="shared" si="12"/>
        <v>8.5526</v>
      </c>
      <c r="Q59" s="37">
        <f t="shared" si="13"/>
        <v>4.7826500000000003</v>
      </c>
      <c r="R59" s="37">
        <f t="shared" si="14"/>
        <v>6.16845</v>
      </c>
      <c r="S59" s="37">
        <f t="shared" si="15"/>
        <v>0.99630000000000007</v>
      </c>
      <c r="T59" s="37">
        <f t="shared" si="10"/>
        <v>20.500000000000004</v>
      </c>
    </row>
    <row r="60" spans="1:20">
      <c r="A60" s="8" t="s">
        <v>102</v>
      </c>
      <c r="B60" s="201">
        <v>22.5</v>
      </c>
      <c r="C60" s="201">
        <v>22.5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9.3869999999999987</v>
      </c>
      <c r="J60" s="21">
        <f t="shared" si="6"/>
        <v>5.24925</v>
      </c>
      <c r="K60" s="21">
        <f t="shared" si="7"/>
        <v>6.7702499999999999</v>
      </c>
      <c r="L60" s="21">
        <f t="shared" si="8"/>
        <v>1.0935000000000001</v>
      </c>
      <c r="M60" s="157">
        <f t="shared" si="9"/>
        <v>22.499999999999996</v>
      </c>
      <c r="N60" s="22"/>
      <c r="P60" s="37">
        <f t="shared" si="12"/>
        <v>9.3869999999999987</v>
      </c>
      <c r="Q60" s="37">
        <f t="shared" si="13"/>
        <v>5.24925</v>
      </c>
      <c r="R60" s="37">
        <f t="shared" si="14"/>
        <v>6.7702499999999999</v>
      </c>
      <c r="S60" s="37">
        <f t="shared" si="15"/>
        <v>1.0935000000000001</v>
      </c>
      <c r="T60" s="37">
        <f t="shared" si="10"/>
        <v>22.499999999999996</v>
      </c>
    </row>
    <row r="61" spans="1:20">
      <c r="A61" s="8" t="s">
        <v>103</v>
      </c>
      <c r="B61" s="201">
        <v>22.5</v>
      </c>
      <c r="C61" s="201">
        <v>22.5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9.3869999999999987</v>
      </c>
      <c r="J61" s="21">
        <f t="shared" si="6"/>
        <v>5.24925</v>
      </c>
      <c r="K61" s="21">
        <f t="shared" si="7"/>
        <v>6.7702499999999999</v>
      </c>
      <c r="L61" s="21">
        <f t="shared" si="8"/>
        <v>1.0935000000000001</v>
      </c>
      <c r="M61" s="157">
        <f t="shared" si="9"/>
        <v>22.499999999999996</v>
      </c>
      <c r="N61" s="22"/>
      <c r="P61" s="37">
        <f t="shared" si="12"/>
        <v>9.3869999999999987</v>
      </c>
      <c r="Q61" s="37">
        <f t="shared" si="13"/>
        <v>5.24925</v>
      </c>
      <c r="R61" s="37">
        <f t="shared" si="14"/>
        <v>6.7702499999999999</v>
      </c>
      <c r="S61" s="37">
        <f t="shared" si="15"/>
        <v>1.0935000000000001</v>
      </c>
      <c r="T61" s="37">
        <f t="shared" si="10"/>
        <v>22.499999999999996</v>
      </c>
    </row>
    <row r="62" spans="1:20">
      <c r="A62" s="8" t="s">
        <v>104</v>
      </c>
      <c r="B62" s="201">
        <v>23.5</v>
      </c>
      <c r="C62" s="201">
        <v>23.5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9.8041999999999998</v>
      </c>
      <c r="J62" s="21">
        <f t="shared" si="6"/>
        <v>5.4825499999999998</v>
      </c>
      <c r="K62" s="21">
        <f t="shared" si="7"/>
        <v>7.0711500000000003</v>
      </c>
      <c r="L62" s="21">
        <f t="shared" si="8"/>
        <v>1.1421000000000001</v>
      </c>
      <c r="M62" s="157">
        <f t="shared" si="9"/>
        <v>23.5</v>
      </c>
      <c r="N62" s="22"/>
      <c r="P62" s="37">
        <f t="shared" si="12"/>
        <v>9.8041999999999998</v>
      </c>
      <c r="Q62" s="37">
        <f t="shared" si="13"/>
        <v>5.4825499999999998</v>
      </c>
      <c r="R62" s="37">
        <f t="shared" si="14"/>
        <v>7.0711500000000003</v>
      </c>
      <c r="S62" s="37">
        <f t="shared" si="15"/>
        <v>1.1421000000000001</v>
      </c>
      <c r="T62" s="37">
        <f t="shared" si="10"/>
        <v>23.5</v>
      </c>
    </row>
    <row r="63" spans="1:20">
      <c r="A63" s="8" t="s">
        <v>105</v>
      </c>
      <c r="B63" s="201">
        <v>23.5</v>
      </c>
      <c r="C63" s="201">
        <v>23.5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9.8041999999999998</v>
      </c>
      <c r="J63" s="21">
        <f t="shared" si="6"/>
        <v>5.4825499999999998</v>
      </c>
      <c r="K63" s="21">
        <f t="shared" si="7"/>
        <v>7.0711500000000003</v>
      </c>
      <c r="L63" s="21">
        <f t="shared" si="8"/>
        <v>1.1421000000000001</v>
      </c>
      <c r="M63" s="157">
        <f t="shared" si="9"/>
        <v>23.5</v>
      </c>
      <c r="N63" s="22"/>
      <c r="P63" s="37">
        <f t="shared" si="12"/>
        <v>9.8041999999999998</v>
      </c>
      <c r="Q63" s="37">
        <f t="shared" si="13"/>
        <v>5.4825499999999998</v>
      </c>
      <c r="R63" s="37">
        <f t="shared" si="14"/>
        <v>7.0711500000000003</v>
      </c>
      <c r="S63" s="37">
        <f t="shared" si="15"/>
        <v>1.1421000000000001</v>
      </c>
      <c r="T63" s="37">
        <f t="shared" si="10"/>
        <v>23.5</v>
      </c>
    </row>
    <row r="64" spans="1:20">
      <c r="A64" s="8" t="s">
        <v>106</v>
      </c>
      <c r="B64" s="201">
        <v>23.5</v>
      </c>
      <c r="C64" s="201">
        <v>23.5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9.8041999999999998</v>
      </c>
      <c r="J64" s="21">
        <f t="shared" si="6"/>
        <v>5.4825499999999998</v>
      </c>
      <c r="K64" s="21">
        <f t="shared" si="7"/>
        <v>7.0711500000000003</v>
      </c>
      <c r="L64" s="21">
        <f t="shared" si="8"/>
        <v>1.1421000000000001</v>
      </c>
      <c r="M64" s="157">
        <f t="shared" si="9"/>
        <v>23.5</v>
      </c>
      <c r="N64" s="22"/>
      <c r="P64" s="37">
        <f t="shared" si="12"/>
        <v>9.8041999999999998</v>
      </c>
      <c r="Q64" s="37">
        <f t="shared" si="13"/>
        <v>5.4825499999999998</v>
      </c>
      <c r="R64" s="37">
        <f t="shared" si="14"/>
        <v>7.0711500000000003</v>
      </c>
      <c r="S64" s="37">
        <f t="shared" si="15"/>
        <v>1.1421000000000001</v>
      </c>
      <c r="T64" s="37">
        <f t="shared" si="10"/>
        <v>23.5</v>
      </c>
    </row>
    <row r="65" spans="1:20">
      <c r="A65" s="8" t="s">
        <v>107</v>
      </c>
      <c r="B65" s="201">
        <v>23.5</v>
      </c>
      <c r="C65" s="201">
        <v>23.5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9.8041999999999998</v>
      </c>
      <c r="J65" s="21">
        <f t="shared" si="6"/>
        <v>5.4825499999999998</v>
      </c>
      <c r="K65" s="21">
        <f t="shared" si="7"/>
        <v>7.0711500000000003</v>
      </c>
      <c r="L65" s="21">
        <f t="shared" si="8"/>
        <v>1.1421000000000001</v>
      </c>
      <c r="M65" s="157">
        <f t="shared" si="9"/>
        <v>23.5</v>
      </c>
      <c r="N65" s="22"/>
      <c r="P65" s="37">
        <f t="shared" si="12"/>
        <v>9.8041999999999998</v>
      </c>
      <c r="Q65" s="37">
        <f t="shared" si="13"/>
        <v>5.4825499999999998</v>
      </c>
      <c r="R65" s="37">
        <f t="shared" si="14"/>
        <v>7.0711500000000003</v>
      </c>
      <c r="S65" s="37">
        <f t="shared" si="15"/>
        <v>1.1421000000000001</v>
      </c>
      <c r="T65" s="37">
        <f t="shared" si="10"/>
        <v>23.5</v>
      </c>
    </row>
    <row r="66" spans="1:20">
      <c r="A66" s="8" t="s">
        <v>108</v>
      </c>
      <c r="B66" s="201">
        <v>23.5</v>
      </c>
      <c r="C66" s="201">
        <v>23.5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9.8041999999999998</v>
      </c>
      <c r="J66" s="21">
        <f t="shared" si="6"/>
        <v>5.4825499999999998</v>
      </c>
      <c r="K66" s="21">
        <f t="shared" si="7"/>
        <v>7.0711500000000003</v>
      </c>
      <c r="L66" s="21">
        <f t="shared" si="8"/>
        <v>1.1421000000000001</v>
      </c>
      <c r="M66" s="157">
        <f t="shared" si="9"/>
        <v>23.5</v>
      </c>
      <c r="N66" s="22"/>
      <c r="P66" s="37">
        <f t="shared" si="12"/>
        <v>9.8041999999999998</v>
      </c>
      <c r="Q66" s="37">
        <f t="shared" si="13"/>
        <v>5.4825499999999998</v>
      </c>
      <c r="R66" s="37">
        <f t="shared" si="14"/>
        <v>7.0711500000000003</v>
      </c>
      <c r="S66" s="37">
        <f t="shared" si="15"/>
        <v>1.1421000000000001</v>
      </c>
      <c r="T66" s="37">
        <f t="shared" si="10"/>
        <v>23.5</v>
      </c>
    </row>
    <row r="67" spans="1:20">
      <c r="A67" s="8" t="s">
        <v>109</v>
      </c>
      <c r="B67" s="201">
        <v>23.5</v>
      </c>
      <c r="C67" s="201">
        <v>23.5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9.8041999999999998</v>
      </c>
      <c r="J67" s="21">
        <f t="shared" si="6"/>
        <v>5.4825499999999998</v>
      </c>
      <c r="K67" s="21">
        <f t="shared" si="7"/>
        <v>7.0711500000000003</v>
      </c>
      <c r="L67" s="21">
        <f t="shared" si="8"/>
        <v>1.1421000000000001</v>
      </c>
      <c r="M67" s="157">
        <f t="shared" si="9"/>
        <v>23.5</v>
      </c>
      <c r="N67" s="22"/>
      <c r="P67" s="37">
        <f t="shared" ref="P67:P98" si="17">I67</f>
        <v>9.8041999999999998</v>
      </c>
      <c r="Q67" s="37">
        <f t="shared" ref="Q67:Q98" si="18">J67</f>
        <v>5.4825499999999998</v>
      </c>
      <c r="R67" s="37">
        <f t="shared" ref="R67:R98" si="19">K67</f>
        <v>7.0711500000000003</v>
      </c>
      <c r="S67" s="37">
        <f t="shared" ref="S67:S98" si="20">L67</f>
        <v>1.1421000000000001</v>
      </c>
      <c r="T67" s="37">
        <f t="shared" si="10"/>
        <v>23.5</v>
      </c>
    </row>
    <row r="68" spans="1:20">
      <c r="A68" s="8" t="s">
        <v>110</v>
      </c>
      <c r="B68" s="201">
        <v>23.5</v>
      </c>
      <c r="C68" s="201">
        <v>23.5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9.8041999999999998</v>
      </c>
      <c r="J68" s="21">
        <f t="shared" ref="J68:J98" si="22">C68*E68/100</f>
        <v>5.4825499999999998</v>
      </c>
      <c r="K68" s="21">
        <f t="shared" ref="K68:K98" si="23">C68*F68/100</f>
        <v>7.0711500000000003</v>
      </c>
      <c r="L68" s="21">
        <f t="shared" ref="L68:L98" si="24">C68*G68/100</f>
        <v>1.1421000000000001</v>
      </c>
      <c r="M68" s="157">
        <f t="shared" ref="M68:M98" si="25">SUM(I68:L68)</f>
        <v>23.5</v>
      </c>
      <c r="N68" s="22"/>
      <c r="P68" s="37">
        <f t="shared" si="17"/>
        <v>9.8041999999999998</v>
      </c>
      <c r="Q68" s="37">
        <f t="shared" si="18"/>
        <v>5.4825499999999998</v>
      </c>
      <c r="R68" s="37">
        <f t="shared" si="19"/>
        <v>7.0711500000000003</v>
      </c>
      <c r="S68" s="37">
        <f t="shared" si="20"/>
        <v>1.1421000000000001</v>
      </c>
      <c r="T68" s="37">
        <f t="shared" ref="T68:T99" si="26">SUM(P68:S68)</f>
        <v>23.5</v>
      </c>
    </row>
    <row r="69" spans="1:20">
      <c r="A69" s="8" t="s">
        <v>111</v>
      </c>
      <c r="B69" s="201">
        <v>23.5</v>
      </c>
      <c r="C69" s="201">
        <v>23.5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9.8041999999999998</v>
      </c>
      <c r="J69" s="21">
        <f t="shared" si="22"/>
        <v>5.4825499999999998</v>
      </c>
      <c r="K69" s="21">
        <f t="shared" si="23"/>
        <v>7.0711500000000003</v>
      </c>
      <c r="L69" s="21">
        <f t="shared" si="24"/>
        <v>1.1421000000000001</v>
      </c>
      <c r="M69" s="157">
        <f t="shared" si="25"/>
        <v>23.5</v>
      </c>
      <c r="N69" s="22"/>
      <c r="P69" s="37">
        <f t="shared" si="17"/>
        <v>9.8041999999999998</v>
      </c>
      <c r="Q69" s="37">
        <f t="shared" si="18"/>
        <v>5.4825499999999998</v>
      </c>
      <c r="R69" s="37">
        <f t="shared" si="19"/>
        <v>7.0711500000000003</v>
      </c>
      <c r="S69" s="37">
        <f t="shared" si="20"/>
        <v>1.1421000000000001</v>
      </c>
      <c r="T69" s="37">
        <f t="shared" si="26"/>
        <v>23.5</v>
      </c>
    </row>
    <row r="70" spans="1:20">
      <c r="A70" s="8" t="s">
        <v>112</v>
      </c>
      <c r="B70" s="201">
        <v>23.5</v>
      </c>
      <c r="C70" s="201">
        <v>23.5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9.8041999999999998</v>
      </c>
      <c r="J70" s="21">
        <f t="shared" si="22"/>
        <v>5.4825499999999998</v>
      </c>
      <c r="K70" s="21">
        <f t="shared" si="23"/>
        <v>7.0711500000000003</v>
      </c>
      <c r="L70" s="21">
        <f t="shared" si="24"/>
        <v>1.1421000000000001</v>
      </c>
      <c r="M70" s="157">
        <f t="shared" si="25"/>
        <v>23.5</v>
      </c>
      <c r="N70" s="22"/>
      <c r="P70" s="37">
        <f t="shared" si="17"/>
        <v>9.8041999999999998</v>
      </c>
      <c r="Q70" s="37">
        <f t="shared" si="18"/>
        <v>5.4825499999999998</v>
      </c>
      <c r="R70" s="37">
        <f t="shared" si="19"/>
        <v>7.0711500000000003</v>
      </c>
      <c r="S70" s="37">
        <f t="shared" si="20"/>
        <v>1.1421000000000001</v>
      </c>
      <c r="T70" s="37">
        <f t="shared" si="26"/>
        <v>23.5</v>
      </c>
    </row>
    <row r="71" spans="1:20">
      <c r="A71" s="8" t="s">
        <v>113</v>
      </c>
      <c r="B71" s="201">
        <v>23.5</v>
      </c>
      <c r="C71" s="201">
        <v>23.5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9.8041999999999998</v>
      </c>
      <c r="J71" s="21">
        <f t="shared" si="22"/>
        <v>5.4825499999999998</v>
      </c>
      <c r="K71" s="21">
        <f t="shared" si="23"/>
        <v>7.0711500000000003</v>
      </c>
      <c r="L71" s="21">
        <f t="shared" si="24"/>
        <v>1.1421000000000001</v>
      </c>
      <c r="M71" s="157">
        <f t="shared" si="25"/>
        <v>23.5</v>
      </c>
      <c r="N71" s="22"/>
      <c r="P71" s="37">
        <f t="shared" si="17"/>
        <v>9.8041999999999998</v>
      </c>
      <c r="Q71" s="37">
        <f t="shared" si="18"/>
        <v>5.4825499999999998</v>
      </c>
      <c r="R71" s="37">
        <f t="shared" si="19"/>
        <v>7.0711500000000003</v>
      </c>
      <c r="S71" s="37">
        <f t="shared" si="20"/>
        <v>1.1421000000000001</v>
      </c>
      <c r="T71" s="37">
        <f t="shared" si="26"/>
        <v>23.5</v>
      </c>
    </row>
    <row r="72" spans="1:20">
      <c r="A72" s="8" t="s">
        <v>114</v>
      </c>
      <c r="B72" s="201">
        <v>23.5</v>
      </c>
      <c r="C72" s="201">
        <v>23.5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9.8041999999999998</v>
      </c>
      <c r="J72" s="21">
        <f t="shared" si="22"/>
        <v>5.4825499999999998</v>
      </c>
      <c r="K72" s="21">
        <f t="shared" si="23"/>
        <v>7.0711500000000003</v>
      </c>
      <c r="L72" s="21">
        <f t="shared" si="24"/>
        <v>1.1421000000000001</v>
      </c>
      <c r="M72" s="157">
        <f t="shared" si="25"/>
        <v>23.5</v>
      </c>
      <c r="N72" s="22"/>
      <c r="P72" s="37">
        <f t="shared" si="17"/>
        <v>9.8041999999999998</v>
      </c>
      <c r="Q72" s="37">
        <f t="shared" si="18"/>
        <v>5.4825499999999998</v>
      </c>
      <c r="R72" s="37">
        <f t="shared" si="19"/>
        <v>7.0711500000000003</v>
      </c>
      <c r="S72" s="37">
        <f t="shared" si="20"/>
        <v>1.1421000000000001</v>
      </c>
      <c r="T72" s="37">
        <f t="shared" si="26"/>
        <v>23.5</v>
      </c>
    </row>
    <row r="73" spans="1:20">
      <c r="A73" s="8" t="s">
        <v>115</v>
      </c>
      <c r="B73" s="201">
        <v>23.5</v>
      </c>
      <c r="C73" s="201">
        <v>23.5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9.8041999999999998</v>
      </c>
      <c r="J73" s="21">
        <f t="shared" si="22"/>
        <v>5.4825499999999998</v>
      </c>
      <c r="K73" s="21">
        <f t="shared" si="23"/>
        <v>7.0711500000000003</v>
      </c>
      <c r="L73" s="21">
        <f t="shared" si="24"/>
        <v>1.1421000000000001</v>
      </c>
      <c r="M73" s="157">
        <f t="shared" si="25"/>
        <v>23.5</v>
      </c>
      <c r="N73" s="22"/>
      <c r="P73" s="37">
        <f t="shared" si="17"/>
        <v>9.8041999999999998</v>
      </c>
      <c r="Q73" s="37">
        <f t="shared" si="18"/>
        <v>5.4825499999999998</v>
      </c>
      <c r="R73" s="37">
        <f t="shared" si="19"/>
        <v>7.0711500000000003</v>
      </c>
      <c r="S73" s="37">
        <f t="shared" si="20"/>
        <v>1.1421000000000001</v>
      </c>
      <c r="T73" s="37">
        <f t="shared" si="26"/>
        <v>23.5</v>
      </c>
    </row>
    <row r="74" spans="1:20">
      <c r="A74" s="8" t="s">
        <v>116</v>
      </c>
      <c r="B74" s="201">
        <v>23.5</v>
      </c>
      <c r="C74" s="201">
        <v>23.5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9.8041999999999998</v>
      </c>
      <c r="J74" s="21">
        <f t="shared" si="22"/>
        <v>5.4825499999999998</v>
      </c>
      <c r="K74" s="21">
        <f t="shared" si="23"/>
        <v>7.0711500000000003</v>
      </c>
      <c r="L74" s="21">
        <f t="shared" si="24"/>
        <v>1.1421000000000001</v>
      </c>
      <c r="M74" s="157">
        <f t="shared" si="25"/>
        <v>23.5</v>
      </c>
      <c r="N74" s="22"/>
      <c r="P74" s="37">
        <f t="shared" si="17"/>
        <v>9.8041999999999998</v>
      </c>
      <c r="Q74" s="37">
        <f t="shared" si="18"/>
        <v>5.4825499999999998</v>
      </c>
      <c r="R74" s="37">
        <f t="shared" si="19"/>
        <v>7.0711500000000003</v>
      </c>
      <c r="S74" s="37">
        <f t="shared" si="20"/>
        <v>1.1421000000000001</v>
      </c>
      <c r="T74" s="37">
        <f t="shared" si="26"/>
        <v>23.5</v>
      </c>
    </row>
    <row r="75" spans="1:20">
      <c r="A75" s="8" t="s">
        <v>117</v>
      </c>
      <c r="B75" s="201">
        <v>23.5</v>
      </c>
      <c r="C75" s="201">
        <v>23.5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9.8041999999999998</v>
      </c>
      <c r="J75" s="21">
        <f t="shared" si="22"/>
        <v>5.4825499999999998</v>
      </c>
      <c r="K75" s="21">
        <f t="shared" si="23"/>
        <v>7.0711500000000003</v>
      </c>
      <c r="L75" s="21">
        <f t="shared" si="24"/>
        <v>1.1421000000000001</v>
      </c>
      <c r="M75" s="157">
        <f t="shared" si="25"/>
        <v>23.5</v>
      </c>
      <c r="N75" s="22"/>
      <c r="P75" s="37">
        <f t="shared" si="17"/>
        <v>9.8041999999999998</v>
      </c>
      <c r="Q75" s="37">
        <f t="shared" si="18"/>
        <v>5.4825499999999998</v>
      </c>
      <c r="R75" s="37">
        <f t="shared" si="19"/>
        <v>7.0711500000000003</v>
      </c>
      <c r="S75" s="37">
        <f t="shared" si="20"/>
        <v>1.1421000000000001</v>
      </c>
      <c r="T75" s="37">
        <f t="shared" si="26"/>
        <v>23.5</v>
      </c>
    </row>
    <row r="76" spans="1:20">
      <c r="A76" s="8" t="s">
        <v>118</v>
      </c>
      <c r="B76" s="201">
        <v>23.5</v>
      </c>
      <c r="C76" s="201">
        <v>23.5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9.8041999999999998</v>
      </c>
      <c r="J76" s="21">
        <f t="shared" si="22"/>
        <v>5.4825499999999998</v>
      </c>
      <c r="K76" s="21">
        <f t="shared" si="23"/>
        <v>7.0711500000000003</v>
      </c>
      <c r="L76" s="21">
        <f t="shared" si="24"/>
        <v>1.1421000000000001</v>
      </c>
      <c r="M76" s="157">
        <f t="shared" si="25"/>
        <v>23.5</v>
      </c>
      <c r="N76" s="22"/>
      <c r="P76" s="37">
        <f t="shared" si="17"/>
        <v>9.8041999999999998</v>
      </c>
      <c r="Q76" s="37">
        <f t="shared" si="18"/>
        <v>5.4825499999999998</v>
      </c>
      <c r="R76" s="37">
        <f t="shared" si="19"/>
        <v>7.0711500000000003</v>
      </c>
      <c r="S76" s="37">
        <f t="shared" si="20"/>
        <v>1.1421000000000001</v>
      </c>
      <c r="T76" s="37">
        <f t="shared" si="26"/>
        <v>23.5</v>
      </c>
    </row>
    <row r="77" spans="1:20">
      <c r="A77" s="8" t="s">
        <v>119</v>
      </c>
      <c r="B77" s="201">
        <v>23.5</v>
      </c>
      <c r="C77" s="201">
        <v>23.5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9.8041999999999998</v>
      </c>
      <c r="J77" s="21">
        <f t="shared" si="22"/>
        <v>5.4825499999999998</v>
      </c>
      <c r="K77" s="21">
        <f t="shared" si="23"/>
        <v>7.0711500000000003</v>
      </c>
      <c r="L77" s="21">
        <f t="shared" si="24"/>
        <v>1.1421000000000001</v>
      </c>
      <c r="M77" s="157">
        <f t="shared" si="25"/>
        <v>23.5</v>
      </c>
      <c r="N77" s="22"/>
      <c r="P77" s="37">
        <f t="shared" si="17"/>
        <v>9.8041999999999998</v>
      </c>
      <c r="Q77" s="37">
        <f t="shared" si="18"/>
        <v>5.4825499999999998</v>
      </c>
      <c r="R77" s="37">
        <f t="shared" si="19"/>
        <v>7.0711500000000003</v>
      </c>
      <c r="S77" s="37">
        <f t="shared" si="20"/>
        <v>1.1421000000000001</v>
      </c>
      <c r="T77" s="37">
        <f t="shared" si="26"/>
        <v>23.5</v>
      </c>
    </row>
    <row r="78" spans="1:20">
      <c r="A78" s="8" t="s">
        <v>120</v>
      </c>
      <c r="B78" s="201">
        <v>23.5</v>
      </c>
      <c r="C78" s="201">
        <v>23.5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9.8041999999999998</v>
      </c>
      <c r="J78" s="21">
        <f t="shared" si="22"/>
        <v>5.4825499999999998</v>
      </c>
      <c r="K78" s="21">
        <f t="shared" si="23"/>
        <v>7.0711500000000003</v>
      </c>
      <c r="L78" s="21">
        <f t="shared" si="24"/>
        <v>1.1421000000000001</v>
      </c>
      <c r="M78" s="157">
        <f t="shared" si="25"/>
        <v>23.5</v>
      </c>
      <c r="N78" s="22"/>
      <c r="P78" s="37">
        <f t="shared" si="17"/>
        <v>9.8041999999999998</v>
      </c>
      <c r="Q78" s="37">
        <f t="shared" si="18"/>
        <v>5.4825499999999998</v>
      </c>
      <c r="R78" s="37">
        <f t="shared" si="19"/>
        <v>7.0711500000000003</v>
      </c>
      <c r="S78" s="37">
        <f t="shared" si="20"/>
        <v>1.1421000000000001</v>
      </c>
      <c r="T78" s="37">
        <f t="shared" si="26"/>
        <v>23.5</v>
      </c>
    </row>
    <row r="79" spans="1:20">
      <c r="A79" s="8" t="s">
        <v>121</v>
      </c>
      <c r="B79" s="201">
        <v>23.5</v>
      </c>
      <c r="C79" s="201">
        <v>23.5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9.8041999999999998</v>
      </c>
      <c r="J79" s="21">
        <f t="shared" si="22"/>
        <v>5.4825499999999998</v>
      </c>
      <c r="K79" s="21">
        <f t="shared" si="23"/>
        <v>7.0711500000000003</v>
      </c>
      <c r="L79" s="21">
        <f t="shared" si="24"/>
        <v>1.1421000000000001</v>
      </c>
      <c r="M79" s="157">
        <f t="shared" si="25"/>
        <v>23.5</v>
      </c>
      <c r="N79" s="22"/>
      <c r="P79" s="37">
        <f t="shared" si="17"/>
        <v>9.8041999999999998</v>
      </c>
      <c r="Q79" s="37">
        <f t="shared" si="18"/>
        <v>5.4825499999999998</v>
      </c>
      <c r="R79" s="37">
        <f t="shared" si="19"/>
        <v>7.0711500000000003</v>
      </c>
      <c r="S79" s="37">
        <f t="shared" si="20"/>
        <v>1.1421000000000001</v>
      </c>
      <c r="T79" s="37">
        <f t="shared" si="26"/>
        <v>23.5</v>
      </c>
    </row>
    <row r="80" spans="1:20">
      <c r="A80" s="8" t="s">
        <v>122</v>
      </c>
      <c r="B80" s="201">
        <v>23.5</v>
      </c>
      <c r="C80" s="201">
        <v>23.5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9.8041999999999998</v>
      </c>
      <c r="J80" s="21">
        <f t="shared" si="22"/>
        <v>5.4825499999999998</v>
      </c>
      <c r="K80" s="21">
        <f t="shared" si="23"/>
        <v>7.0711500000000003</v>
      </c>
      <c r="L80" s="21">
        <f t="shared" si="24"/>
        <v>1.1421000000000001</v>
      </c>
      <c r="M80" s="157">
        <f t="shared" si="25"/>
        <v>23.5</v>
      </c>
      <c r="N80" s="22"/>
      <c r="P80" s="37">
        <f t="shared" si="17"/>
        <v>9.8041999999999998</v>
      </c>
      <c r="Q80" s="37">
        <f t="shared" si="18"/>
        <v>5.4825499999999998</v>
      </c>
      <c r="R80" s="37">
        <f t="shared" si="19"/>
        <v>7.0711500000000003</v>
      </c>
      <c r="S80" s="37">
        <f t="shared" si="20"/>
        <v>1.1421000000000001</v>
      </c>
      <c r="T80" s="37">
        <f t="shared" si="26"/>
        <v>23.5</v>
      </c>
    </row>
    <row r="81" spans="1:20">
      <c r="A81" s="8" t="s">
        <v>123</v>
      </c>
      <c r="B81" s="201">
        <v>23.5</v>
      </c>
      <c r="C81" s="201">
        <v>23.5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9.8041999999999998</v>
      </c>
      <c r="J81" s="21">
        <f t="shared" si="22"/>
        <v>5.4825499999999998</v>
      </c>
      <c r="K81" s="21">
        <f t="shared" si="23"/>
        <v>7.0711500000000003</v>
      </c>
      <c r="L81" s="21">
        <f t="shared" si="24"/>
        <v>1.1421000000000001</v>
      </c>
      <c r="M81" s="157">
        <f t="shared" si="25"/>
        <v>23.5</v>
      </c>
      <c r="N81" s="22"/>
      <c r="P81" s="37">
        <f t="shared" si="17"/>
        <v>9.8041999999999998</v>
      </c>
      <c r="Q81" s="37">
        <f t="shared" si="18"/>
        <v>5.4825499999999998</v>
      </c>
      <c r="R81" s="37">
        <f t="shared" si="19"/>
        <v>7.0711500000000003</v>
      </c>
      <c r="S81" s="37">
        <f t="shared" si="20"/>
        <v>1.1421000000000001</v>
      </c>
      <c r="T81" s="37">
        <f t="shared" si="26"/>
        <v>23.5</v>
      </c>
    </row>
    <row r="82" spans="1:20">
      <c r="A82" s="8" t="s">
        <v>124</v>
      </c>
      <c r="B82" s="201">
        <v>23.5</v>
      </c>
      <c r="C82" s="201">
        <v>23.5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9.8041999999999998</v>
      </c>
      <c r="J82" s="21">
        <f t="shared" si="22"/>
        <v>5.4825499999999998</v>
      </c>
      <c r="K82" s="21">
        <f t="shared" si="23"/>
        <v>7.0711500000000003</v>
      </c>
      <c r="L82" s="21">
        <f t="shared" si="24"/>
        <v>1.1421000000000001</v>
      </c>
      <c r="M82" s="157">
        <f t="shared" si="25"/>
        <v>23.5</v>
      </c>
      <c r="N82" s="22"/>
      <c r="P82" s="37">
        <f t="shared" si="17"/>
        <v>9.8041999999999998</v>
      </c>
      <c r="Q82" s="37">
        <f t="shared" si="18"/>
        <v>5.4825499999999998</v>
      </c>
      <c r="R82" s="37">
        <f t="shared" si="19"/>
        <v>7.0711500000000003</v>
      </c>
      <c r="S82" s="37">
        <f t="shared" si="20"/>
        <v>1.1421000000000001</v>
      </c>
      <c r="T82" s="37">
        <f t="shared" si="26"/>
        <v>23.5</v>
      </c>
    </row>
    <row r="83" spans="1:20">
      <c r="A83" s="8" t="s">
        <v>125</v>
      </c>
      <c r="B83" s="201">
        <v>23.5</v>
      </c>
      <c r="C83" s="201">
        <v>23.5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9.8041999999999998</v>
      </c>
      <c r="J83" s="21">
        <f t="shared" si="22"/>
        <v>5.4825499999999998</v>
      </c>
      <c r="K83" s="21">
        <f t="shared" si="23"/>
        <v>7.0711500000000003</v>
      </c>
      <c r="L83" s="21">
        <f t="shared" si="24"/>
        <v>1.1421000000000001</v>
      </c>
      <c r="M83" s="157">
        <f t="shared" si="25"/>
        <v>23.5</v>
      </c>
      <c r="N83" s="22"/>
      <c r="P83" s="37">
        <f t="shared" si="17"/>
        <v>9.8041999999999998</v>
      </c>
      <c r="Q83" s="37">
        <f t="shared" si="18"/>
        <v>5.4825499999999998</v>
      </c>
      <c r="R83" s="37">
        <f t="shared" si="19"/>
        <v>7.0711500000000003</v>
      </c>
      <c r="S83" s="37">
        <f t="shared" si="20"/>
        <v>1.1421000000000001</v>
      </c>
      <c r="T83" s="37">
        <f t="shared" si="26"/>
        <v>23.5</v>
      </c>
    </row>
    <row r="84" spans="1:20">
      <c r="A84" s="8" t="s">
        <v>126</v>
      </c>
      <c r="B84" s="201">
        <v>23.5</v>
      </c>
      <c r="C84" s="201">
        <v>23.5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9.8041999999999998</v>
      </c>
      <c r="J84" s="21">
        <f t="shared" si="22"/>
        <v>5.4825499999999998</v>
      </c>
      <c r="K84" s="21">
        <f t="shared" si="23"/>
        <v>7.0711500000000003</v>
      </c>
      <c r="L84" s="21">
        <f t="shared" si="24"/>
        <v>1.1421000000000001</v>
      </c>
      <c r="M84" s="157">
        <f t="shared" si="25"/>
        <v>23.5</v>
      </c>
      <c r="N84" s="22"/>
      <c r="P84" s="37">
        <f t="shared" si="17"/>
        <v>9.8041999999999998</v>
      </c>
      <c r="Q84" s="37">
        <f t="shared" si="18"/>
        <v>5.4825499999999998</v>
      </c>
      <c r="R84" s="37">
        <f t="shared" si="19"/>
        <v>7.0711500000000003</v>
      </c>
      <c r="S84" s="37">
        <f t="shared" si="20"/>
        <v>1.1421000000000001</v>
      </c>
      <c r="T84" s="37">
        <f t="shared" si="26"/>
        <v>23.5</v>
      </c>
    </row>
    <row r="85" spans="1:20">
      <c r="A85" s="8" t="s">
        <v>127</v>
      </c>
      <c r="B85" s="201">
        <v>23.5</v>
      </c>
      <c r="C85" s="201">
        <v>23.5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9.8041999999999998</v>
      </c>
      <c r="J85" s="21">
        <f t="shared" si="22"/>
        <v>5.4825499999999998</v>
      </c>
      <c r="K85" s="21">
        <f t="shared" si="23"/>
        <v>7.0711500000000003</v>
      </c>
      <c r="L85" s="21">
        <f t="shared" si="24"/>
        <v>1.1421000000000001</v>
      </c>
      <c r="M85" s="157">
        <f t="shared" si="25"/>
        <v>23.5</v>
      </c>
      <c r="N85" s="22"/>
      <c r="P85" s="37">
        <f t="shared" si="17"/>
        <v>9.8041999999999998</v>
      </c>
      <c r="Q85" s="37">
        <f t="shared" si="18"/>
        <v>5.4825499999999998</v>
      </c>
      <c r="R85" s="37">
        <f t="shared" si="19"/>
        <v>7.0711500000000003</v>
      </c>
      <c r="S85" s="37">
        <f t="shared" si="20"/>
        <v>1.1421000000000001</v>
      </c>
      <c r="T85" s="37">
        <f t="shared" si="26"/>
        <v>23.5</v>
      </c>
    </row>
    <row r="86" spans="1:20">
      <c r="A86" s="8" t="s">
        <v>128</v>
      </c>
      <c r="B86" s="201">
        <v>23.5</v>
      </c>
      <c r="C86" s="201">
        <v>23.5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9.8041999999999998</v>
      </c>
      <c r="J86" s="21">
        <f t="shared" si="22"/>
        <v>5.4825499999999998</v>
      </c>
      <c r="K86" s="21">
        <f t="shared" si="23"/>
        <v>7.0711500000000003</v>
      </c>
      <c r="L86" s="21">
        <f t="shared" si="24"/>
        <v>1.1421000000000001</v>
      </c>
      <c r="M86" s="157">
        <f t="shared" si="25"/>
        <v>23.5</v>
      </c>
      <c r="N86" s="22"/>
      <c r="P86" s="37">
        <f t="shared" si="17"/>
        <v>9.8041999999999998</v>
      </c>
      <c r="Q86" s="37">
        <f t="shared" si="18"/>
        <v>5.4825499999999998</v>
      </c>
      <c r="R86" s="37">
        <f t="shared" si="19"/>
        <v>7.0711500000000003</v>
      </c>
      <c r="S86" s="37">
        <f t="shared" si="20"/>
        <v>1.1421000000000001</v>
      </c>
      <c r="T86" s="37">
        <f t="shared" si="26"/>
        <v>23.5</v>
      </c>
    </row>
    <row r="87" spans="1:20">
      <c r="A87" s="8" t="s">
        <v>129</v>
      </c>
      <c r="B87" s="201">
        <v>23.5</v>
      </c>
      <c r="C87" s="201">
        <v>23.5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9.8041999999999998</v>
      </c>
      <c r="J87" s="21">
        <f t="shared" si="22"/>
        <v>5.4825499999999998</v>
      </c>
      <c r="K87" s="21">
        <f t="shared" si="23"/>
        <v>7.0711500000000003</v>
      </c>
      <c r="L87" s="21">
        <f t="shared" si="24"/>
        <v>1.1421000000000001</v>
      </c>
      <c r="M87" s="157">
        <f t="shared" si="25"/>
        <v>23.5</v>
      </c>
      <c r="N87" s="22"/>
      <c r="P87" s="37">
        <f t="shared" si="17"/>
        <v>9.8041999999999998</v>
      </c>
      <c r="Q87" s="37">
        <f t="shared" si="18"/>
        <v>5.4825499999999998</v>
      </c>
      <c r="R87" s="37">
        <f t="shared" si="19"/>
        <v>7.0711500000000003</v>
      </c>
      <c r="S87" s="37">
        <f t="shared" si="20"/>
        <v>1.1421000000000001</v>
      </c>
      <c r="T87" s="37">
        <f t="shared" si="26"/>
        <v>23.5</v>
      </c>
    </row>
    <row r="88" spans="1:20">
      <c r="A88" s="8" t="s">
        <v>130</v>
      </c>
      <c r="B88" s="201">
        <v>23.5</v>
      </c>
      <c r="C88" s="201">
        <v>23.5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9.8041999999999998</v>
      </c>
      <c r="J88" s="21">
        <f t="shared" si="22"/>
        <v>5.4825499999999998</v>
      </c>
      <c r="K88" s="21">
        <f t="shared" si="23"/>
        <v>7.0711500000000003</v>
      </c>
      <c r="L88" s="21">
        <f t="shared" si="24"/>
        <v>1.1421000000000001</v>
      </c>
      <c r="M88" s="157">
        <f t="shared" si="25"/>
        <v>23.5</v>
      </c>
      <c r="N88" s="22"/>
      <c r="P88" s="37">
        <f t="shared" si="17"/>
        <v>9.8041999999999998</v>
      </c>
      <c r="Q88" s="37">
        <f t="shared" si="18"/>
        <v>5.4825499999999998</v>
      </c>
      <c r="R88" s="37">
        <f t="shared" si="19"/>
        <v>7.0711500000000003</v>
      </c>
      <c r="S88" s="37">
        <f t="shared" si="20"/>
        <v>1.1421000000000001</v>
      </c>
      <c r="T88" s="37">
        <f t="shared" si="26"/>
        <v>23.5</v>
      </c>
    </row>
    <row r="89" spans="1:20">
      <c r="A89" s="8" t="s">
        <v>131</v>
      </c>
      <c r="B89" s="201">
        <v>23.5</v>
      </c>
      <c r="C89" s="201">
        <v>23.5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9.8041999999999998</v>
      </c>
      <c r="J89" s="21">
        <f t="shared" si="22"/>
        <v>5.4825499999999998</v>
      </c>
      <c r="K89" s="21">
        <f t="shared" si="23"/>
        <v>7.0711500000000003</v>
      </c>
      <c r="L89" s="21">
        <f t="shared" si="24"/>
        <v>1.1421000000000001</v>
      </c>
      <c r="M89" s="157">
        <f t="shared" si="25"/>
        <v>23.5</v>
      </c>
      <c r="N89" s="22"/>
      <c r="P89" s="37">
        <f t="shared" si="17"/>
        <v>9.8041999999999998</v>
      </c>
      <c r="Q89" s="37">
        <f t="shared" si="18"/>
        <v>5.4825499999999998</v>
      </c>
      <c r="R89" s="37">
        <f t="shared" si="19"/>
        <v>7.0711500000000003</v>
      </c>
      <c r="S89" s="37">
        <f t="shared" si="20"/>
        <v>1.1421000000000001</v>
      </c>
      <c r="T89" s="37">
        <f t="shared" si="26"/>
        <v>23.5</v>
      </c>
    </row>
    <row r="90" spans="1:20">
      <c r="A90" s="8" t="s">
        <v>132</v>
      </c>
      <c r="B90" s="201">
        <v>23.5</v>
      </c>
      <c r="C90" s="201">
        <v>23.5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9.8041999999999998</v>
      </c>
      <c r="J90" s="21">
        <f t="shared" si="22"/>
        <v>5.4825499999999998</v>
      </c>
      <c r="K90" s="21">
        <f t="shared" si="23"/>
        <v>7.0711500000000003</v>
      </c>
      <c r="L90" s="21">
        <f t="shared" si="24"/>
        <v>1.1421000000000001</v>
      </c>
      <c r="M90" s="157">
        <f t="shared" si="25"/>
        <v>23.5</v>
      </c>
      <c r="N90" s="22"/>
      <c r="P90" s="37">
        <f t="shared" si="17"/>
        <v>9.8041999999999998</v>
      </c>
      <c r="Q90" s="37">
        <f t="shared" si="18"/>
        <v>5.4825499999999998</v>
      </c>
      <c r="R90" s="37">
        <f t="shared" si="19"/>
        <v>7.0711500000000003</v>
      </c>
      <c r="S90" s="37">
        <f t="shared" si="20"/>
        <v>1.1421000000000001</v>
      </c>
      <c r="T90" s="37">
        <f t="shared" si="26"/>
        <v>23.5</v>
      </c>
    </row>
    <row r="91" spans="1:20">
      <c r="A91" s="8" t="s">
        <v>133</v>
      </c>
      <c r="B91" s="201">
        <v>23.5</v>
      </c>
      <c r="C91" s="201">
        <v>23.5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9.8041999999999998</v>
      </c>
      <c r="J91" s="21">
        <f t="shared" si="22"/>
        <v>5.4825499999999998</v>
      </c>
      <c r="K91" s="21">
        <f t="shared" si="23"/>
        <v>7.0711500000000003</v>
      </c>
      <c r="L91" s="21">
        <f t="shared" si="24"/>
        <v>1.1421000000000001</v>
      </c>
      <c r="M91" s="157">
        <f t="shared" si="25"/>
        <v>23.5</v>
      </c>
      <c r="N91" s="22"/>
      <c r="P91" s="37">
        <f t="shared" si="17"/>
        <v>9.8041999999999998</v>
      </c>
      <c r="Q91" s="37">
        <f t="shared" si="18"/>
        <v>5.4825499999999998</v>
      </c>
      <c r="R91" s="37">
        <f t="shared" si="19"/>
        <v>7.0711500000000003</v>
      </c>
      <c r="S91" s="37">
        <f t="shared" si="20"/>
        <v>1.1421000000000001</v>
      </c>
      <c r="T91" s="37">
        <f t="shared" si="26"/>
        <v>23.5</v>
      </c>
    </row>
    <row r="92" spans="1:20">
      <c r="A92" s="8" t="s">
        <v>134</v>
      </c>
      <c r="B92" s="201">
        <v>23.5</v>
      </c>
      <c r="C92" s="201">
        <v>23.5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9.8041999999999998</v>
      </c>
      <c r="J92" s="21">
        <f t="shared" si="22"/>
        <v>5.4825499999999998</v>
      </c>
      <c r="K92" s="21">
        <f t="shared" si="23"/>
        <v>7.0711500000000003</v>
      </c>
      <c r="L92" s="21">
        <f t="shared" si="24"/>
        <v>1.1421000000000001</v>
      </c>
      <c r="M92" s="157">
        <f t="shared" si="25"/>
        <v>23.5</v>
      </c>
      <c r="N92" s="22"/>
      <c r="P92" s="37">
        <f t="shared" si="17"/>
        <v>9.8041999999999998</v>
      </c>
      <c r="Q92" s="37">
        <f t="shared" si="18"/>
        <v>5.4825499999999998</v>
      </c>
      <c r="R92" s="37">
        <f t="shared" si="19"/>
        <v>7.0711500000000003</v>
      </c>
      <c r="S92" s="37">
        <f t="shared" si="20"/>
        <v>1.1421000000000001</v>
      </c>
      <c r="T92" s="37">
        <f t="shared" si="26"/>
        <v>23.5</v>
      </c>
    </row>
    <row r="93" spans="1:20">
      <c r="A93" s="8" t="s">
        <v>135</v>
      </c>
      <c r="B93" s="201">
        <v>23.5</v>
      </c>
      <c r="C93" s="201">
        <v>23.5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9.8041999999999998</v>
      </c>
      <c r="J93" s="21">
        <f t="shared" si="22"/>
        <v>5.4825499999999998</v>
      </c>
      <c r="K93" s="21">
        <f t="shared" si="23"/>
        <v>7.0711500000000003</v>
      </c>
      <c r="L93" s="21">
        <f t="shared" si="24"/>
        <v>1.1421000000000001</v>
      </c>
      <c r="M93" s="157">
        <f t="shared" si="25"/>
        <v>23.5</v>
      </c>
      <c r="N93" s="22"/>
      <c r="P93" s="37">
        <f t="shared" si="17"/>
        <v>9.8041999999999998</v>
      </c>
      <c r="Q93" s="37">
        <f t="shared" si="18"/>
        <v>5.4825499999999998</v>
      </c>
      <c r="R93" s="37">
        <f t="shared" si="19"/>
        <v>7.0711500000000003</v>
      </c>
      <c r="S93" s="37">
        <f t="shared" si="20"/>
        <v>1.1421000000000001</v>
      </c>
      <c r="T93" s="37">
        <f t="shared" si="26"/>
        <v>23.5</v>
      </c>
    </row>
    <row r="94" spans="1:20">
      <c r="A94" s="8" t="s">
        <v>136</v>
      </c>
      <c r="B94" s="201">
        <v>23.5</v>
      </c>
      <c r="C94" s="201">
        <v>23.5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9.8041999999999998</v>
      </c>
      <c r="J94" s="21">
        <f t="shared" si="22"/>
        <v>5.4825499999999998</v>
      </c>
      <c r="K94" s="21">
        <f t="shared" si="23"/>
        <v>7.0711500000000003</v>
      </c>
      <c r="L94" s="21">
        <f t="shared" si="24"/>
        <v>1.1421000000000001</v>
      </c>
      <c r="M94" s="157">
        <f t="shared" si="25"/>
        <v>23.5</v>
      </c>
      <c r="N94" s="22"/>
      <c r="P94" s="37">
        <f t="shared" si="17"/>
        <v>9.8041999999999998</v>
      </c>
      <c r="Q94" s="37">
        <f t="shared" si="18"/>
        <v>5.4825499999999998</v>
      </c>
      <c r="R94" s="37">
        <f t="shared" si="19"/>
        <v>7.0711500000000003</v>
      </c>
      <c r="S94" s="37">
        <f t="shared" si="20"/>
        <v>1.1421000000000001</v>
      </c>
      <c r="T94" s="37">
        <f t="shared" si="26"/>
        <v>23.5</v>
      </c>
    </row>
    <row r="95" spans="1:20">
      <c r="A95" s="8" t="s">
        <v>137</v>
      </c>
      <c r="B95" s="201">
        <v>23.5</v>
      </c>
      <c r="C95" s="201">
        <v>23.5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9.8041999999999998</v>
      </c>
      <c r="J95" s="21">
        <f t="shared" si="22"/>
        <v>5.4825499999999998</v>
      </c>
      <c r="K95" s="21">
        <f t="shared" si="23"/>
        <v>7.0711500000000003</v>
      </c>
      <c r="L95" s="21">
        <f t="shared" si="24"/>
        <v>1.1421000000000001</v>
      </c>
      <c r="M95" s="157">
        <f t="shared" si="25"/>
        <v>23.5</v>
      </c>
      <c r="N95" s="22"/>
      <c r="P95" s="37">
        <f t="shared" si="17"/>
        <v>9.8041999999999998</v>
      </c>
      <c r="Q95" s="37">
        <f t="shared" si="18"/>
        <v>5.4825499999999998</v>
      </c>
      <c r="R95" s="37">
        <f t="shared" si="19"/>
        <v>7.0711500000000003</v>
      </c>
      <c r="S95" s="37">
        <f t="shared" si="20"/>
        <v>1.1421000000000001</v>
      </c>
      <c r="T95" s="37">
        <f t="shared" si="26"/>
        <v>23.5</v>
      </c>
    </row>
    <row r="96" spans="1:20">
      <c r="A96" s="8" t="s">
        <v>138</v>
      </c>
      <c r="B96" s="201">
        <v>23.5</v>
      </c>
      <c r="C96" s="201">
        <v>23.5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9.8041999999999998</v>
      </c>
      <c r="J96" s="21">
        <f t="shared" si="22"/>
        <v>5.4825499999999998</v>
      </c>
      <c r="K96" s="21">
        <f t="shared" si="23"/>
        <v>7.0711500000000003</v>
      </c>
      <c r="L96" s="21">
        <f t="shared" si="24"/>
        <v>1.1421000000000001</v>
      </c>
      <c r="M96" s="157">
        <f t="shared" si="25"/>
        <v>23.5</v>
      </c>
      <c r="N96" s="22"/>
      <c r="P96" s="37">
        <f t="shared" si="17"/>
        <v>9.8041999999999998</v>
      </c>
      <c r="Q96" s="37">
        <f t="shared" si="18"/>
        <v>5.4825499999999998</v>
      </c>
      <c r="R96" s="37">
        <f t="shared" si="19"/>
        <v>7.0711500000000003</v>
      </c>
      <c r="S96" s="37">
        <f t="shared" si="20"/>
        <v>1.1421000000000001</v>
      </c>
      <c r="T96" s="37">
        <f t="shared" si="26"/>
        <v>23.5</v>
      </c>
    </row>
    <row r="97" spans="1:23">
      <c r="A97" s="8" t="s">
        <v>139</v>
      </c>
      <c r="B97" s="201">
        <v>23.5</v>
      </c>
      <c r="C97" s="201">
        <v>23.5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9.8041999999999998</v>
      </c>
      <c r="J97" s="21">
        <f t="shared" si="22"/>
        <v>5.4825499999999998</v>
      </c>
      <c r="K97" s="21">
        <f t="shared" si="23"/>
        <v>7.0711500000000003</v>
      </c>
      <c r="L97" s="21">
        <f t="shared" si="24"/>
        <v>1.1421000000000001</v>
      </c>
      <c r="M97" s="157">
        <f t="shared" si="25"/>
        <v>23.5</v>
      </c>
      <c r="N97" s="22"/>
      <c r="P97" s="37">
        <f t="shared" si="17"/>
        <v>9.8041999999999998</v>
      </c>
      <c r="Q97" s="37">
        <f t="shared" si="18"/>
        <v>5.4825499999999998</v>
      </c>
      <c r="R97" s="37">
        <f t="shared" si="19"/>
        <v>7.0711500000000003</v>
      </c>
      <c r="S97" s="37">
        <f t="shared" si="20"/>
        <v>1.1421000000000001</v>
      </c>
      <c r="T97" s="37">
        <f t="shared" si="26"/>
        <v>23.5</v>
      </c>
    </row>
    <row r="98" spans="1:23" ht="15.75" thickBot="1">
      <c r="A98" s="8" t="s">
        <v>140</v>
      </c>
      <c r="B98" s="201">
        <v>23.5</v>
      </c>
      <c r="C98" s="201">
        <v>23.5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9.8041999999999998</v>
      </c>
      <c r="J98" s="21">
        <f t="shared" si="22"/>
        <v>5.4825499999999998</v>
      </c>
      <c r="K98" s="21">
        <f t="shared" si="23"/>
        <v>7.0711500000000003</v>
      </c>
      <c r="L98" s="21">
        <f t="shared" si="24"/>
        <v>1.1421000000000001</v>
      </c>
      <c r="M98" s="157">
        <f t="shared" si="25"/>
        <v>23.5</v>
      </c>
      <c r="N98" s="22"/>
      <c r="P98" s="37">
        <f t="shared" si="17"/>
        <v>9.8041999999999998</v>
      </c>
      <c r="Q98" s="37">
        <f t="shared" si="18"/>
        <v>5.4825499999999998</v>
      </c>
      <c r="R98" s="37">
        <f t="shared" si="19"/>
        <v>7.0711500000000003</v>
      </c>
      <c r="S98" s="37">
        <f t="shared" si="20"/>
        <v>1.1421000000000001</v>
      </c>
      <c r="T98" s="37">
        <f t="shared" si="26"/>
        <v>23.5</v>
      </c>
    </row>
    <row r="99" spans="1:23" ht="15.75" thickBot="1">
      <c r="A99" s="8" t="s">
        <v>171</v>
      </c>
      <c r="B99" s="20">
        <f t="shared" ref="B99:H99" si="27">SUM(B3:B98)/4000</f>
        <v>0.55282499999999979</v>
      </c>
      <c r="C99" s="20">
        <f t="shared" si="27"/>
        <v>0.54917499999999975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0.2291158100000002</v>
      </c>
      <c r="J99" s="158">
        <f t="shared" ref="J99:L99" si="28">SUM(J3:J98)/4000</f>
        <v>0.1281225275</v>
      </c>
      <c r="K99" s="158">
        <f t="shared" si="28"/>
        <v>0.16524675749999998</v>
      </c>
      <c r="L99" s="158">
        <f t="shared" si="28"/>
        <v>2.6689905000000003E-2</v>
      </c>
      <c r="M99" s="159">
        <f>SUM(M3:M98)/4000</f>
        <v>0.54917499999999975</v>
      </c>
      <c r="N99" s="23"/>
      <c r="P99" s="37">
        <f>SUM(P3:P98)/4000</f>
        <v>0.2291158100000002</v>
      </c>
      <c r="Q99" s="37">
        <f t="shared" ref="Q99:S99" si="29">SUM(Q3:Q98)/4000</f>
        <v>0.1281225275</v>
      </c>
      <c r="R99" s="37">
        <f t="shared" si="29"/>
        <v>0.16524675749999998</v>
      </c>
      <c r="S99" s="37">
        <f t="shared" si="29"/>
        <v>2.6689905000000003E-2</v>
      </c>
      <c r="T99" s="37">
        <f t="shared" si="26"/>
        <v>0.54917500000000019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-193</v>
      </c>
      <c r="P3" s="53">
        <v>-2</v>
      </c>
      <c r="Q3" s="53">
        <v>0</v>
      </c>
      <c r="R3" s="53">
        <v>0</v>
      </c>
      <c r="S3" s="72">
        <v>0</v>
      </c>
      <c r="U3" s="73">
        <v>-195</v>
      </c>
      <c r="V3" s="74">
        <v>0</v>
      </c>
      <c r="W3">
        <v>0</v>
      </c>
      <c r="X3">
        <v>-193</v>
      </c>
      <c r="Y3">
        <v>0</v>
      </c>
      <c r="Z3">
        <v>0</v>
      </c>
      <c r="AA3">
        <v>0</v>
      </c>
      <c r="AB3">
        <v>-2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-213</v>
      </c>
      <c r="P4" s="46">
        <v>-24</v>
      </c>
      <c r="Q4" s="46">
        <v>0</v>
      </c>
      <c r="R4" s="46">
        <v>0</v>
      </c>
      <c r="S4" s="74">
        <v>0</v>
      </c>
      <c r="U4" s="73">
        <v>-237</v>
      </c>
      <c r="V4" s="74">
        <v>0</v>
      </c>
      <c r="W4">
        <v>0</v>
      </c>
      <c r="X4">
        <v>-213</v>
      </c>
      <c r="Y4">
        <v>0</v>
      </c>
      <c r="Z4">
        <v>0</v>
      </c>
      <c r="AA4">
        <v>0</v>
      </c>
      <c r="AB4">
        <v>-24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-25</v>
      </c>
      <c r="O5" s="46">
        <v>-243</v>
      </c>
      <c r="P5" s="46">
        <v>-12</v>
      </c>
      <c r="Q5" s="46">
        <v>0</v>
      </c>
      <c r="R5" s="46">
        <v>0</v>
      </c>
      <c r="S5" s="74">
        <v>0</v>
      </c>
      <c r="U5" s="73">
        <v>-280</v>
      </c>
      <c r="V5" s="74">
        <v>0</v>
      </c>
      <c r="W5">
        <v>-25</v>
      </c>
      <c r="X5">
        <v>-243</v>
      </c>
      <c r="Y5">
        <v>0</v>
      </c>
      <c r="Z5">
        <v>0</v>
      </c>
      <c r="AA5">
        <v>0</v>
      </c>
      <c r="AB5">
        <v>-12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-62</v>
      </c>
      <c r="O6" s="46">
        <v>-263</v>
      </c>
      <c r="P6" s="46">
        <v>-32</v>
      </c>
      <c r="Q6" s="46">
        <v>0</v>
      </c>
      <c r="R6" s="46">
        <v>0</v>
      </c>
      <c r="S6" s="74">
        <v>0</v>
      </c>
      <c r="U6" s="73">
        <v>-357</v>
      </c>
      <c r="V6" s="74">
        <v>0</v>
      </c>
      <c r="W6">
        <v>-62</v>
      </c>
      <c r="X6">
        <v>-263</v>
      </c>
      <c r="Y6">
        <v>0</v>
      </c>
      <c r="Z6">
        <v>0</v>
      </c>
      <c r="AA6">
        <v>0</v>
      </c>
      <c r="AB6">
        <v>-32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-94</v>
      </c>
      <c r="O7" s="46">
        <v>-268</v>
      </c>
      <c r="P7" s="46">
        <v>-43</v>
      </c>
      <c r="Q7" s="46">
        <v>0</v>
      </c>
      <c r="R7" s="46">
        <v>0</v>
      </c>
      <c r="S7" s="74">
        <v>0</v>
      </c>
      <c r="U7" s="73">
        <v>-405</v>
      </c>
      <c r="V7" s="74">
        <v>0</v>
      </c>
      <c r="W7">
        <v>-94</v>
      </c>
      <c r="X7">
        <v>-268</v>
      </c>
      <c r="Y7">
        <v>0</v>
      </c>
      <c r="Z7">
        <v>0</v>
      </c>
      <c r="AA7">
        <v>0</v>
      </c>
      <c r="AB7">
        <v>-43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-111</v>
      </c>
      <c r="O8" s="46">
        <v>-283</v>
      </c>
      <c r="P8" s="46">
        <v>-55</v>
      </c>
      <c r="Q8" s="46">
        <v>0</v>
      </c>
      <c r="R8" s="46">
        <v>0</v>
      </c>
      <c r="S8" s="74">
        <v>0</v>
      </c>
      <c r="U8" s="73">
        <v>-449</v>
      </c>
      <c r="V8" s="74">
        <v>0</v>
      </c>
      <c r="W8">
        <v>-111</v>
      </c>
      <c r="X8">
        <v>-283</v>
      </c>
      <c r="Y8">
        <v>0</v>
      </c>
      <c r="Z8">
        <v>0</v>
      </c>
      <c r="AA8">
        <v>0</v>
      </c>
      <c r="AB8">
        <v>-55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-130</v>
      </c>
      <c r="O9" s="46">
        <v>-293</v>
      </c>
      <c r="P9" s="46">
        <v>-69</v>
      </c>
      <c r="Q9" s="46">
        <v>0</v>
      </c>
      <c r="R9" s="46">
        <v>0</v>
      </c>
      <c r="S9" s="74">
        <v>0</v>
      </c>
      <c r="U9" s="73">
        <v>-492</v>
      </c>
      <c r="V9" s="74">
        <v>0</v>
      </c>
      <c r="W9">
        <v>-130</v>
      </c>
      <c r="X9">
        <v>-293</v>
      </c>
      <c r="Y9">
        <v>0</v>
      </c>
      <c r="Z9">
        <v>0</v>
      </c>
      <c r="AA9">
        <v>0</v>
      </c>
      <c r="AB9">
        <v>-69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-139</v>
      </c>
      <c r="O10" s="46">
        <v>-293</v>
      </c>
      <c r="P10" s="46">
        <v>-81</v>
      </c>
      <c r="Q10" s="46">
        <v>0</v>
      </c>
      <c r="R10" s="46">
        <v>0</v>
      </c>
      <c r="S10" s="74">
        <v>0</v>
      </c>
      <c r="U10" s="73">
        <v>-513</v>
      </c>
      <c r="V10" s="74">
        <v>0</v>
      </c>
      <c r="W10">
        <v>-139</v>
      </c>
      <c r="X10">
        <v>-293</v>
      </c>
      <c r="Y10">
        <v>0</v>
      </c>
      <c r="Z10">
        <v>0</v>
      </c>
      <c r="AA10">
        <v>0</v>
      </c>
      <c r="AB10">
        <v>-81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-151</v>
      </c>
      <c r="O11" s="46">
        <v>-303</v>
      </c>
      <c r="P11" s="46">
        <v>-91</v>
      </c>
      <c r="Q11" s="46">
        <v>0</v>
      </c>
      <c r="R11" s="46">
        <v>0</v>
      </c>
      <c r="S11" s="74">
        <v>0</v>
      </c>
      <c r="U11" s="73">
        <v>-545</v>
      </c>
      <c r="V11" s="74">
        <v>0</v>
      </c>
      <c r="W11">
        <v>-151</v>
      </c>
      <c r="X11">
        <v>-303</v>
      </c>
      <c r="Y11">
        <v>0</v>
      </c>
      <c r="Z11">
        <v>0</v>
      </c>
      <c r="AA11">
        <v>0</v>
      </c>
      <c r="AB11">
        <v>-91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-161</v>
      </c>
      <c r="O12" s="46">
        <v>-308</v>
      </c>
      <c r="P12" s="46">
        <v>-98</v>
      </c>
      <c r="Q12" s="46">
        <v>0</v>
      </c>
      <c r="R12" s="46">
        <v>0</v>
      </c>
      <c r="S12" s="74">
        <v>0</v>
      </c>
      <c r="U12" s="73">
        <v>-567</v>
      </c>
      <c r="V12" s="74">
        <v>0</v>
      </c>
      <c r="W12">
        <v>-161</v>
      </c>
      <c r="X12">
        <v>-308</v>
      </c>
      <c r="Y12">
        <v>0</v>
      </c>
      <c r="Z12">
        <v>0</v>
      </c>
      <c r="AA12">
        <v>0</v>
      </c>
      <c r="AB12">
        <v>-98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-158</v>
      </c>
      <c r="O13" s="46">
        <v>-318</v>
      </c>
      <c r="P13" s="46">
        <v>-105</v>
      </c>
      <c r="Q13" s="46">
        <v>0</v>
      </c>
      <c r="R13" s="46">
        <v>0</v>
      </c>
      <c r="S13" s="74">
        <v>0</v>
      </c>
      <c r="U13" s="73">
        <v>-581</v>
      </c>
      <c r="V13" s="74">
        <v>0</v>
      </c>
      <c r="W13">
        <v>-158</v>
      </c>
      <c r="X13">
        <v>-318</v>
      </c>
      <c r="Y13">
        <v>0</v>
      </c>
      <c r="Z13">
        <v>0</v>
      </c>
      <c r="AA13">
        <v>0</v>
      </c>
      <c r="AB13">
        <v>-105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-161</v>
      </c>
      <c r="O14" s="46">
        <v>-323</v>
      </c>
      <c r="P14" s="46">
        <v>-111</v>
      </c>
      <c r="Q14" s="46">
        <v>0</v>
      </c>
      <c r="R14" s="46">
        <v>0</v>
      </c>
      <c r="S14" s="74">
        <v>0</v>
      </c>
      <c r="U14" s="73">
        <v>-595</v>
      </c>
      <c r="V14" s="74">
        <v>0</v>
      </c>
      <c r="W14">
        <v>-161</v>
      </c>
      <c r="X14">
        <v>-323</v>
      </c>
      <c r="Y14">
        <v>0</v>
      </c>
      <c r="Z14">
        <v>0</v>
      </c>
      <c r="AA14">
        <v>0</v>
      </c>
      <c r="AB14">
        <v>-111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-156</v>
      </c>
      <c r="O15" s="46">
        <v>-328</v>
      </c>
      <c r="P15" s="46">
        <v>-118</v>
      </c>
      <c r="Q15" s="46">
        <v>0</v>
      </c>
      <c r="R15" s="46">
        <v>0</v>
      </c>
      <c r="S15" s="74">
        <v>0</v>
      </c>
      <c r="U15" s="73">
        <v>-602</v>
      </c>
      <c r="V15" s="74">
        <v>0</v>
      </c>
      <c r="W15">
        <v>-156</v>
      </c>
      <c r="X15">
        <v>-328</v>
      </c>
      <c r="Y15">
        <v>0</v>
      </c>
      <c r="Z15">
        <v>0</v>
      </c>
      <c r="AA15">
        <v>0</v>
      </c>
      <c r="AB15">
        <v>-118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-154</v>
      </c>
      <c r="O16" s="46">
        <v>-333</v>
      </c>
      <c r="P16" s="46">
        <v>-121</v>
      </c>
      <c r="Q16" s="46">
        <v>0</v>
      </c>
      <c r="R16" s="46">
        <v>0</v>
      </c>
      <c r="S16" s="74">
        <v>0</v>
      </c>
      <c r="U16" s="73">
        <v>-608</v>
      </c>
      <c r="V16" s="74">
        <v>0</v>
      </c>
      <c r="W16">
        <v>-154</v>
      </c>
      <c r="X16">
        <v>-333</v>
      </c>
      <c r="Y16">
        <v>0</v>
      </c>
      <c r="Z16">
        <v>0</v>
      </c>
      <c r="AA16">
        <v>0</v>
      </c>
      <c r="AB16">
        <v>-121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-150</v>
      </c>
      <c r="O17" s="46">
        <v>-322</v>
      </c>
      <c r="P17" s="46">
        <v>-127</v>
      </c>
      <c r="Q17" s="46">
        <v>0</v>
      </c>
      <c r="R17" s="46">
        <v>0</v>
      </c>
      <c r="S17" s="74">
        <v>0</v>
      </c>
      <c r="U17" s="73">
        <v>-599</v>
      </c>
      <c r="V17" s="74">
        <v>0</v>
      </c>
      <c r="W17">
        <v>-150</v>
      </c>
      <c r="X17">
        <v>-322</v>
      </c>
      <c r="Y17">
        <v>0</v>
      </c>
      <c r="Z17">
        <v>0</v>
      </c>
      <c r="AA17">
        <v>0</v>
      </c>
      <c r="AB17">
        <v>-127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-156</v>
      </c>
      <c r="O18" s="46">
        <v>-317</v>
      </c>
      <c r="P18" s="46">
        <v>-124</v>
      </c>
      <c r="Q18" s="46">
        <v>0</v>
      </c>
      <c r="R18" s="46">
        <v>0</v>
      </c>
      <c r="S18" s="74">
        <v>0</v>
      </c>
      <c r="U18" s="73">
        <v>-597</v>
      </c>
      <c r="V18" s="74">
        <v>0</v>
      </c>
      <c r="W18">
        <v>-156</v>
      </c>
      <c r="X18">
        <v>-317</v>
      </c>
      <c r="Y18">
        <v>0</v>
      </c>
      <c r="Z18">
        <v>0</v>
      </c>
      <c r="AA18">
        <v>0</v>
      </c>
      <c r="AB18">
        <v>-124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-151</v>
      </c>
      <c r="O19" s="46">
        <v>-317</v>
      </c>
      <c r="P19" s="46">
        <v>-121</v>
      </c>
      <c r="Q19" s="46">
        <v>0</v>
      </c>
      <c r="R19" s="46">
        <v>0</v>
      </c>
      <c r="S19" s="74">
        <v>0</v>
      </c>
      <c r="U19" s="73">
        <v>-589</v>
      </c>
      <c r="V19" s="74">
        <v>0</v>
      </c>
      <c r="W19">
        <v>-151</v>
      </c>
      <c r="X19">
        <v>-317</v>
      </c>
      <c r="Y19">
        <v>0</v>
      </c>
      <c r="Z19">
        <v>0</v>
      </c>
      <c r="AA19">
        <v>0</v>
      </c>
      <c r="AB19">
        <v>-121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-120</v>
      </c>
      <c r="O20" s="46">
        <v>-333</v>
      </c>
      <c r="P20" s="46">
        <v>-119</v>
      </c>
      <c r="Q20" s="46">
        <v>0</v>
      </c>
      <c r="R20" s="46">
        <v>0</v>
      </c>
      <c r="S20" s="74">
        <v>0</v>
      </c>
      <c r="U20" s="73">
        <v>-572</v>
      </c>
      <c r="V20" s="74">
        <v>0</v>
      </c>
      <c r="W20">
        <v>-120</v>
      </c>
      <c r="X20">
        <v>-333</v>
      </c>
      <c r="Y20">
        <v>0</v>
      </c>
      <c r="Z20">
        <v>0</v>
      </c>
      <c r="AA20">
        <v>0</v>
      </c>
      <c r="AB20">
        <v>-119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-87</v>
      </c>
      <c r="O21" s="46">
        <v>-323</v>
      </c>
      <c r="P21" s="46">
        <v>-102</v>
      </c>
      <c r="Q21" s="46">
        <v>0</v>
      </c>
      <c r="R21" s="46">
        <v>0</v>
      </c>
      <c r="S21" s="74">
        <v>0</v>
      </c>
      <c r="U21" s="73">
        <v>-512</v>
      </c>
      <c r="V21" s="74">
        <v>0</v>
      </c>
      <c r="W21">
        <v>-87</v>
      </c>
      <c r="X21">
        <v>-323</v>
      </c>
      <c r="Y21">
        <v>0</v>
      </c>
      <c r="Z21">
        <v>0</v>
      </c>
      <c r="AA21">
        <v>0</v>
      </c>
      <c r="AB21">
        <v>-102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-48</v>
      </c>
      <c r="O22" s="46">
        <v>-308</v>
      </c>
      <c r="P22" s="46">
        <v>-81</v>
      </c>
      <c r="Q22" s="46">
        <v>0</v>
      </c>
      <c r="R22" s="46">
        <v>0</v>
      </c>
      <c r="S22" s="74">
        <v>0</v>
      </c>
      <c r="U22" s="73">
        <v>-437</v>
      </c>
      <c r="V22" s="74">
        <v>0</v>
      </c>
      <c r="W22">
        <v>-48</v>
      </c>
      <c r="X22">
        <v>-308</v>
      </c>
      <c r="Y22">
        <v>0</v>
      </c>
      <c r="Z22">
        <v>0</v>
      </c>
      <c r="AA22">
        <v>0</v>
      </c>
      <c r="AB22">
        <v>-81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1.83</v>
      </c>
      <c r="N23" s="73">
        <v>0</v>
      </c>
      <c r="O23" s="46">
        <v>-278</v>
      </c>
      <c r="P23" s="46">
        <v>-51</v>
      </c>
      <c r="Q23" s="46">
        <v>0</v>
      </c>
      <c r="R23" s="46">
        <v>0</v>
      </c>
      <c r="S23" s="74">
        <v>0</v>
      </c>
      <c r="U23" s="73">
        <v>-329</v>
      </c>
      <c r="V23" s="74">
        <v>1.83</v>
      </c>
      <c r="W23">
        <v>0</v>
      </c>
      <c r="X23">
        <v>-278</v>
      </c>
      <c r="Y23">
        <v>0</v>
      </c>
      <c r="Z23">
        <v>0</v>
      </c>
      <c r="AA23">
        <v>1.83</v>
      </c>
      <c r="AB23">
        <v>-51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2.5</v>
      </c>
      <c r="N24" s="73">
        <v>0</v>
      </c>
      <c r="O24" s="46">
        <v>-253</v>
      </c>
      <c r="P24" s="46">
        <v>-282</v>
      </c>
      <c r="Q24" s="46">
        <v>0</v>
      </c>
      <c r="R24" s="46">
        <v>0</v>
      </c>
      <c r="S24" s="74">
        <v>0</v>
      </c>
      <c r="U24" s="73">
        <v>-535</v>
      </c>
      <c r="V24" s="74">
        <v>2.5</v>
      </c>
      <c r="W24">
        <v>0</v>
      </c>
      <c r="X24">
        <v>-253</v>
      </c>
      <c r="Y24">
        <v>0</v>
      </c>
      <c r="Z24">
        <v>0</v>
      </c>
      <c r="AA24">
        <v>2.5</v>
      </c>
      <c r="AB24">
        <v>-282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0.67</v>
      </c>
      <c r="N25" s="73">
        <v>0</v>
      </c>
      <c r="O25" s="46">
        <v>-244</v>
      </c>
      <c r="P25" s="46">
        <v>-221</v>
      </c>
      <c r="Q25" s="46">
        <v>0</v>
      </c>
      <c r="R25" s="46">
        <v>0</v>
      </c>
      <c r="S25" s="74">
        <v>0</v>
      </c>
      <c r="U25" s="73">
        <v>-465</v>
      </c>
      <c r="V25" s="74">
        <v>0.67</v>
      </c>
      <c r="W25">
        <v>0</v>
      </c>
      <c r="X25">
        <v>-244</v>
      </c>
      <c r="Y25">
        <v>0</v>
      </c>
      <c r="Z25">
        <v>0</v>
      </c>
      <c r="AA25">
        <v>0.67</v>
      </c>
      <c r="AB25">
        <v>-221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0.77</v>
      </c>
      <c r="N26" s="73">
        <v>0</v>
      </c>
      <c r="O26" s="46">
        <v>-194</v>
      </c>
      <c r="P26" s="46">
        <v>-75</v>
      </c>
      <c r="Q26" s="46">
        <v>0</v>
      </c>
      <c r="R26" s="46">
        <v>0</v>
      </c>
      <c r="S26" s="74">
        <v>0</v>
      </c>
      <c r="U26" s="73">
        <v>-269</v>
      </c>
      <c r="V26" s="74">
        <v>0.77</v>
      </c>
      <c r="W26">
        <v>0</v>
      </c>
      <c r="X26">
        <v>-194</v>
      </c>
      <c r="Y26">
        <v>0</v>
      </c>
      <c r="Z26">
        <v>0</v>
      </c>
      <c r="AA26">
        <v>0.77</v>
      </c>
      <c r="AB26">
        <v>-75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-34</v>
      </c>
      <c r="P27" s="46">
        <v>-28</v>
      </c>
      <c r="Q27" s="46">
        <v>0</v>
      </c>
      <c r="R27" s="46">
        <v>0</v>
      </c>
      <c r="S27" s="74">
        <v>0</v>
      </c>
      <c r="U27" s="73">
        <v>-62</v>
      </c>
      <c r="V27" s="74">
        <v>0</v>
      </c>
      <c r="W27">
        <v>0</v>
      </c>
      <c r="X27">
        <v>-34</v>
      </c>
      <c r="Y27">
        <v>0</v>
      </c>
      <c r="Z27">
        <v>0</v>
      </c>
      <c r="AA27">
        <v>0</v>
      </c>
      <c r="AB27">
        <v>-28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1.93</v>
      </c>
      <c r="N28" s="73">
        <v>0</v>
      </c>
      <c r="O28" s="46">
        <v>-65</v>
      </c>
      <c r="P28" s="46">
        <v>-174.1</v>
      </c>
      <c r="Q28" s="46">
        <v>0</v>
      </c>
      <c r="R28" s="46">
        <v>0</v>
      </c>
      <c r="S28" s="74">
        <v>0</v>
      </c>
      <c r="U28" s="73">
        <v>-239.1</v>
      </c>
      <c r="V28" s="74">
        <v>1.92</v>
      </c>
      <c r="W28">
        <v>0</v>
      </c>
      <c r="X28">
        <v>-65</v>
      </c>
      <c r="Y28">
        <v>0</v>
      </c>
      <c r="Z28">
        <v>0</v>
      </c>
      <c r="AA28">
        <v>1.93</v>
      </c>
      <c r="AB28">
        <v>-174.1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12.3</v>
      </c>
      <c r="L29" s="46">
        <v>11.84</v>
      </c>
      <c r="M29" s="74">
        <v>0.85</v>
      </c>
      <c r="N29" s="73">
        <v>0</v>
      </c>
      <c r="O29" s="46">
        <v>0</v>
      </c>
      <c r="P29" s="46">
        <v>-38</v>
      </c>
      <c r="Q29" s="46">
        <v>0</v>
      </c>
      <c r="R29" s="46">
        <v>0</v>
      </c>
      <c r="S29" s="74">
        <v>0</v>
      </c>
      <c r="U29" s="73">
        <v>-38</v>
      </c>
      <c r="V29" s="74">
        <v>24.99</v>
      </c>
      <c r="W29">
        <v>0</v>
      </c>
      <c r="X29">
        <v>0</v>
      </c>
      <c r="Y29">
        <v>11.84</v>
      </c>
      <c r="Z29">
        <v>12.3</v>
      </c>
      <c r="AA29">
        <v>0.85</v>
      </c>
      <c r="AB29">
        <v>-38</v>
      </c>
    </row>
    <row r="30" spans="7:28">
      <c r="G30" t="s">
        <v>72</v>
      </c>
      <c r="H30" s="73">
        <v>16.14</v>
      </c>
      <c r="I30" s="46">
        <v>0</v>
      </c>
      <c r="J30" s="46">
        <v>0</v>
      </c>
      <c r="K30" s="46">
        <v>14.37</v>
      </c>
      <c r="L30" s="46">
        <v>11.31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41.82</v>
      </c>
      <c r="W30">
        <v>16.14</v>
      </c>
      <c r="X30">
        <v>0</v>
      </c>
      <c r="Y30">
        <v>11.31</v>
      </c>
      <c r="Z30">
        <v>14.37</v>
      </c>
      <c r="AA30">
        <v>0</v>
      </c>
      <c r="AB30">
        <v>0</v>
      </c>
    </row>
    <row r="31" spans="7:28">
      <c r="G31" t="s">
        <v>73</v>
      </c>
      <c r="H31" s="73">
        <v>39.94</v>
      </c>
      <c r="I31" s="46">
        <v>0</v>
      </c>
      <c r="J31" s="46">
        <v>0</v>
      </c>
      <c r="K31" s="46">
        <v>9.11</v>
      </c>
      <c r="L31" s="46">
        <v>6.16</v>
      </c>
      <c r="M31" s="74">
        <v>0.2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55.41</v>
      </c>
      <c r="W31">
        <v>39.94</v>
      </c>
      <c r="X31">
        <v>0</v>
      </c>
      <c r="Y31">
        <v>6.16</v>
      </c>
      <c r="Z31">
        <v>9.11</v>
      </c>
      <c r="AA31">
        <v>0.2</v>
      </c>
      <c r="AB31">
        <v>0</v>
      </c>
    </row>
    <row r="32" spans="7:28">
      <c r="G32" t="s">
        <v>74</v>
      </c>
      <c r="H32" s="73">
        <v>103.06</v>
      </c>
      <c r="I32" s="46">
        <v>0</v>
      </c>
      <c r="J32" s="46">
        <v>0</v>
      </c>
      <c r="K32" s="46">
        <v>5.1100000000000003</v>
      </c>
      <c r="L32" s="46">
        <v>3.18</v>
      </c>
      <c r="M32" s="74">
        <v>0.22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111.57</v>
      </c>
      <c r="W32">
        <v>103.06</v>
      </c>
      <c r="X32">
        <v>0</v>
      </c>
      <c r="Y32">
        <v>3.18</v>
      </c>
      <c r="Z32">
        <v>5.1100000000000003</v>
      </c>
      <c r="AA32">
        <v>0.22</v>
      </c>
      <c r="AB32">
        <v>0</v>
      </c>
    </row>
    <row r="33" spans="7:28">
      <c r="G33" t="s">
        <v>75</v>
      </c>
      <c r="H33" s="73">
        <v>91.96</v>
      </c>
      <c r="I33" s="46">
        <v>0</v>
      </c>
      <c r="J33" s="46">
        <v>0</v>
      </c>
      <c r="K33" s="46">
        <v>2.0499999999999998</v>
      </c>
      <c r="L33" s="46">
        <v>1.1000000000000001</v>
      </c>
      <c r="M33" s="74">
        <v>0.03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95.14</v>
      </c>
      <c r="W33">
        <v>91.96</v>
      </c>
      <c r="X33">
        <v>0</v>
      </c>
      <c r="Y33">
        <v>1.1000000000000001</v>
      </c>
      <c r="Z33">
        <v>2.0499999999999998</v>
      </c>
      <c r="AA33">
        <v>0.03</v>
      </c>
      <c r="AB33">
        <v>0</v>
      </c>
    </row>
    <row r="34" spans="7:28">
      <c r="G34" t="s">
        <v>76</v>
      </c>
      <c r="H34" s="73">
        <v>58.09</v>
      </c>
      <c r="I34" s="46">
        <v>0</v>
      </c>
      <c r="J34" s="46">
        <v>4.0199999999999996</v>
      </c>
      <c r="K34" s="46">
        <v>1.41</v>
      </c>
      <c r="L34" s="46">
        <v>0.68</v>
      </c>
      <c r="M34" s="74">
        <v>0.03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64.23</v>
      </c>
      <c r="W34">
        <v>58.09</v>
      </c>
      <c r="X34">
        <v>0</v>
      </c>
      <c r="Y34">
        <v>0.68</v>
      </c>
      <c r="Z34">
        <v>1.41</v>
      </c>
      <c r="AA34">
        <v>0.03</v>
      </c>
      <c r="AB34">
        <v>4.0199999999999996</v>
      </c>
    </row>
    <row r="35" spans="7:28">
      <c r="G35" t="s">
        <v>77</v>
      </c>
      <c r="H35" s="73">
        <v>53.6</v>
      </c>
      <c r="I35" s="46">
        <v>0</v>
      </c>
      <c r="J35" s="46">
        <v>7.06</v>
      </c>
      <c r="K35" s="46">
        <v>2.74</v>
      </c>
      <c r="L35" s="46">
        <v>1.08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64.48</v>
      </c>
      <c r="W35">
        <v>53.6</v>
      </c>
      <c r="X35">
        <v>0</v>
      </c>
      <c r="Y35">
        <v>1.08</v>
      </c>
      <c r="Z35">
        <v>2.74</v>
      </c>
      <c r="AA35">
        <v>0</v>
      </c>
      <c r="AB35">
        <v>7.06</v>
      </c>
    </row>
    <row r="36" spans="7:28">
      <c r="G36" t="s">
        <v>78</v>
      </c>
      <c r="H36" s="73">
        <v>26.33</v>
      </c>
      <c r="I36" s="46">
        <v>0</v>
      </c>
      <c r="J36" s="46">
        <v>5.79</v>
      </c>
      <c r="K36" s="46">
        <v>2.2400000000000002</v>
      </c>
      <c r="L36" s="46">
        <v>0.76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35.119999999999997</v>
      </c>
      <c r="W36">
        <v>26.33</v>
      </c>
      <c r="X36">
        <v>0</v>
      </c>
      <c r="Y36">
        <v>0.76</v>
      </c>
      <c r="Z36">
        <v>2.2400000000000002</v>
      </c>
      <c r="AA36">
        <v>0</v>
      </c>
      <c r="AB36">
        <v>5.79</v>
      </c>
    </row>
    <row r="37" spans="7:28">
      <c r="G37" t="s">
        <v>79</v>
      </c>
      <c r="H37" s="73">
        <v>0.81</v>
      </c>
      <c r="I37" s="46">
        <v>0</v>
      </c>
      <c r="J37" s="46">
        <v>0.14000000000000001</v>
      </c>
      <c r="K37" s="46">
        <v>0.1</v>
      </c>
      <c r="L37" s="46">
        <v>0.03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1.08</v>
      </c>
      <c r="W37">
        <v>0.81</v>
      </c>
      <c r="X37">
        <v>0</v>
      </c>
      <c r="Y37">
        <v>0.03</v>
      </c>
      <c r="Z37">
        <v>0.1</v>
      </c>
      <c r="AA37">
        <v>0</v>
      </c>
      <c r="AB37">
        <v>0.14000000000000001</v>
      </c>
    </row>
    <row r="38" spans="7:28">
      <c r="G38" t="s">
        <v>80</v>
      </c>
      <c r="H38" s="73">
        <v>35.36</v>
      </c>
      <c r="I38" s="46">
        <v>0</v>
      </c>
      <c r="J38" s="46">
        <v>0.96</v>
      </c>
      <c r="K38" s="46">
        <v>6.95</v>
      </c>
      <c r="L38" s="46">
        <v>1.8</v>
      </c>
      <c r="M38" s="74">
        <v>0.03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45.1</v>
      </c>
      <c r="W38">
        <v>35.36</v>
      </c>
      <c r="X38">
        <v>0</v>
      </c>
      <c r="Y38">
        <v>1.8</v>
      </c>
      <c r="Z38">
        <v>6.95</v>
      </c>
      <c r="AA38">
        <v>0.03</v>
      </c>
      <c r="AB38">
        <v>0.96</v>
      </c>
    </row>
    <row r="39" spans="7:28">
      <c r="G39" t="s">
        <v>81</v>
      </c>
      <c r="H39" s="73">
        <v>11.28</v>
      </c>
      <c r="I39" s="46">
        <v>0</v>
      </c>
      <c r="J39" s="46">
        <v>6.99</v>
      </c>
      <c r="K39" s="46">
        <v>17.32</v>
      </c>
      <c r="L39" s="46">
        <v>4.09</v>
      </c>
      <c r="M39" s="74">
        <v>0.28000000000000003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39.96</v>
      </c>
      <c r="W39">
        <v>11.28</v>
      </c>
      <c r="X39">
        <v>0</v>
      </c>
      <c r="Y39">
        <v>4.09</v>
      </c>
      <c r="Z39">
        <v>17.32</v>
      </c>
      <c r="AA39">
        <v>0.28000000000000003</v>
      </c>
      <c r="AB39">
        <v>6.99</v>
      </c>
    </row>
    <row r="40" spans="7:28">
      <c r="G40" t="s">
        <v>82</v>
      </c>
      <c r="H40" s="73">
        <v>3.72</v>
      </c>
      <c r="I40" s="46">
        <v>0</v>
      </c>
      <c r="J40" s="46">
        <v>59.08</v>
      </c>
      <c r="K40" s="46">
        <v>18.04</v>
      </c>
      <c r="L40" s="46">
        <v>3.72</v>
      </c>
      <c r="M40" s="74">
        <v>0.08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84.64</v>
      </c>
      <c r="W40">
        <v>3.72</v>
      </c>
      <c r="X40">
        <v>0</v>
      </c>
      <c r="Y40">
        <v>3.72</v>
      </c>
      <c r="Z40">
        <v>18.04</v>
      </c>
      <c r="AA40">
        <v>0.08</v>
      </c>
      <c r="AB40">
        <v>59.08</v>
      </c>
    </row>
    <row r="41" spans="7:28">
      <c r="G41" t="s">
        <v>83</v>
      </c>
      <c r="H41" s="73">
        <v>0</v>
      </c>
      <c r="I41" s="46">
        <v>0</v>
      </c>
      <c r="J41" s="46">
        <v>89.17</v>
      </c>
      <c r="K41" s="46">
        <v>16.41</v>
      </c>
      <c r="L41" s="46">
        <v>3.11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108.69</v>
      </c>
      <c r="W41">
        <v>0</v>
      </c>
      <c r="X41">
        <v>0</v>
      </c>
      <c r="Y41">
        <v>3.11</v>
      </c>
      <c r="Z41">
        <v>16.41</v>
      </c>
      <c r="AA41">
        <v>0</v>
      </c>
      <c r="AB41">
        <v>89.17</v>
      </c>
    </row>
    <row r="42" spans="7:28">
      <c r="G42" t="s">
        <v>84</v>
      </c>
      <c r="H42" s="73">
        <v>0</v>
      </c>
      <c r="I42" s="46">
        <v>0</v>
      </c>
      <c r="J42" s="46">
        <v>86.61</v>
      </c>
      <c r="K42" s="46">
        <v>18.59</v>
      </c>
      <c r="L42" s="46">
        <v>3.34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108.54</v>
      </c>
      <c r="W42">
        <v>0</v>
      </c>
      <c r="X42">
        <v>0</v>
      </c>
      <c r="Y42">
        <v>3.34</v>
      </c>
      <c r="Z42">
        <v>18.59</v>
      </c>
      <c r="AA42">
        <v>0</v>
      </c>
      <c r="AB42">
        <v>86.61</v>
      </c>
    </row>
    <row r="43" spans="7:28">
      <c r="G43" t="s">
        <v>85</v>
      </c>
      <c r="H43" s="73">
        <v>7.33</v>
      </c>
      <c r="I43" s="46">
        <v>0</v>
      </c>
      <c r="J43" s="46">
        <v>118.98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126.31</v>
      </c>
      <c r="W43">
        <v>7.33</v>
      </c>
      <c r="X43">
        <v>0</v>
      </c>
      <c r="Y43">
        <v>0</v>
      </c>
      <c r="Z43">
        <v>0</v>
      </c>
      <c r="AA43">
        <v>0</v>
      </c>
      <c r="AB43">
        <v>118.98</v>
      </c>
    </row>
    <row r="44" spans="7:28">
      <c r="G44" t="s">
        <v>86</v>
      </c>
      <c r="H44" s="73">
        <v>14.97</v>
      </c>
      <c r="I44" s="46">
        <v>0</v>
      </c>
      <c r="J44" s="46">
        <v>100.06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115.03</v>
      </c>
      <c r="W44">
        <v>14.97</v>
      </c>
      <c r="X44">
        <v>0</v>
      </c>
      <c r="Y44">
        <v>0</v>
      </c>
      <c r="Z44">
        <v>0</v>
      </c>
      <c r="AA44">
        <v>0</v>
      </c>
      <c r="AB44">
        <v>100.06</v>
      </c>
    </row>
    <row r="45" spans="7:28">
      <c r="G45" t="s">
        <v>87</v>
      </c>
      <c r="H45" s="73">
        <v>208.86</v>
      </c>
      <c r="I45" s="46">
        <v>0</v>
      </c>
      <c r="J45" s="46">
        <v>95.29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304.14999999999998</v>
      </c>
      <c r="W45">
        <v>208.86</v>
      </c>
      <c r="X45">
        <v>0</v>
      </c>
      <c r="Y45">
        <v>0</v>
      </c>
      <c r="Z45">
        <v>0</v>
      </c>
      <c r="AA45">
        <v>0</v>
      </c>
      <c r="AB45">
        <v>95.29</v>
      </c>
    </row>
    <row r="46" spans="7:28">
      <c r="G46" t="s">
        <v>88</v>
      </c>
      <c r="H46" s="73">
        <v>148.22999999999999</v>
      </c>
      <c r="I46" s="46">
        <v>0</v>
      </c>
      <c r="J46" s="46">
        <v>77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225.22</v>
      </c>
      <c r="W46">
        <v>148.22999999999999</v>
      </c>
      <c r="X46">
        <v>0</v>
      </c>
      <c r="Y46">
        <v>0</v>
      </c>
      <c r="Z46">
        <v>0</v>
      </c>
      <c r="AA46">
        <v>0</v>
      </c>
      <c r="AB46">
        <v>77</v>
      </c>
    </row>
    <row r="47" spans="7:28">
      <c r="G47" t="s">
        <v>89</v>
      </c>
      <c r="H47" s="73">
        <v>136.68</v>
      </c>
      <c r="I47" s="46">
        <v>0</v>
      </c>
      <c r="J47" s="46">
        <v>77.959999999999994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214.64</v>
      </c>
      <c r="W47">
        <v>136.68</v>
      </c>
      <c r="X47">
        <v>0</v>
      </c>
      <c r="Y47">
        <v>0</v>
      </c>
      <c r="Z47">
        <v>0</v>
      </c>
      <c r="AA47">
        <v>0</v>
      </c>
      <c r="AB47">
        <v>77.959999999999994</v>
      </c>
    </row>
    <row r="48" spans="7:28">
      <c r="G48" t="s">
        <v>90</v>
      </c>
      <c r="H48" s="73">
        <v>101.06</v>
      </c>
      <c r="I48" s="46">
        <v>0</v>
      </c>
      <c r="J48" s="46">
        <v>56.79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157.85</v>
      </c>
      <c r="W48">
        <v>101.06</v>
      </c>
      <c r="X48">
        <v>0</v>
      </c>
      <c r="Y48">
        <v>0</v>
      </c>
      <c r="Z48">
        <v>0</v>
      </c>
      <c r="AA48">
        <v>0</v>
      </c>
      <c r="AB48">
        <v>56.79</v>
      </c>
    </row>
    <row r="49" spans="7:28">
      <c r="G49" t="s">
        <v>91</v>
      </c>
      <c r="H49" s="73">
        <v>71.22</v>
      </c>
      <c r="I49" s="46">
        <v>0</v>
      </c>
      <c r="J49" s="46">
        <v>37.54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108.76</v>
      </c>
      <c r="W49">
        <v>71.22</v>
      </c>
      <c r="X49">
        <v>0</v>
      </c>
      <c r="Y49">
        <v>0</v>
      </c>
      <c r="Z49">
        <v>0</v>
      </c>
      <c r="AA49">
        <v>0</v>
      </c>
      <c r="AB49">
        <v>37.54</v>
      </c>
    </row>
    <row r="50" spans="7:28">
      <c r="G50" t="s">
        <v>92</v>
      </c>
      <c r="H50" s="73">
        <v>48.12</v>
      </c>
      <c r="I50" s="46">
        <v>0</v>
      </c>
      <c r="J50" s="46">
        <v>17.329999999999998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65.45</v>
      </c>
      <c r="W50">
        <v>48.12</v>
      </c>
      <c r="X50">
        <v>0</v>
      </c>
      <c r="Y50">
        <v>0</v>
      </c>
      <c r="Z50">
        <v>0</v>
      </c>
      <c r="AA50">
        <v>0</v>
      </c>
      <c r="AB50">
        <v>17.329999999999998</v>
      </c>
    </row>
    <row r="51" spans="7:28">
      <c r="G51" t="s">
        <v>93</v>
      </c>
      <c r="H51" s="73">
        <v>25.99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25.99</v>
      </c>
      <c r="W51">
        <v>25.99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-3</v>
      </c>
      <c r="P57" s="46">
        <v>0</v>
      </c>
      <c r="Q57" s="46">
        <v>0</v>
      </c>
      <c r="R57" s="46">
        <v>0</v>
      </c>
      <c r="S57" s="74">
        <v>0</v>
      </c>
      <c r="U57" s="73">
        <v>-3</v>
      </c>
      <c r="V57" s="74">
        <v>0</v>
      </c>
      <c r="W57">
        <v>0</v>
      </c>
      <c r="X57">
        <v>-3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-8</v>
      </c>
      <c r="P58" s="46">
        <v>0</v>
      </c>
      <c r="Q58" s="46">
        <v>0</v>
      </c>
      <c r="R58" s="46">
        <v>0</v>
      </c>
      <c r="S58" s="74">
        <v>0</v>
      </c>
      <c r="U58" s="73">
        <v>-8</v>
      </c>
      <c r="V58" s="74">
        <v>0</v>
      </c>
      <c r="W58">
        <v>0</v>
      </c>
      <c r="X58">
        <v>-8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-18</v>
      </c>
      <c r="P59" s="46">
        <v>0</v>
      </c>
      <c r="Q59" s="46">
        <v>0</v>
      </c>
      <c r="R59" s="46">
        <v>0</v>
      </c>
      <c r="S59" s="74">
        <v>0</v>
      </c>
      <c r="U59" s="73">
        <v>-18</v>
      </c>
      <c r="V59" s="74">
        <v>0</v>
      </c>
      <c r="W59">
        <v>0</v>
      </c>
      <c r="X59">
        <v>-18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-18</v>
      </c>
      <c r="P60" s="46">
        <v>0</v>
      </c>
      <c r="Q60" s="46">
        <v>0</v>
      </c>
      <c r="R60" s="46">
        <v>0</v>
      </c>
      <c r="S60" s="74">
        <v>0</v>
      </c>
      <c r="U60" s="73">
        <v>-18</v>
      </c>
      <c r="V60" s="74">
        <v>0</v>
      </c>
      <c r="W60">
        <v>0</v>
      </c>
      <c r="X60">
        <v>-18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-64</v>
      </c>
      <c r="P61" s="46">
        <v>0</v>
      </c>
      <c r="Q61" s="46">
        <v>0</v>
      </c>
      <c r="R61" s="46">
        <v>0</v>
      </c>
      <c r="S61" s="74">
        <v>0</v>
      </c>
      <c r="U61" s="73">
        <v>-64</v>
      </c>
      <c r="V61" s="74">
        <v>0</v>
      </c>
      <c r="W61">
        <v>0</v>
      </c>
      <c r="X61">
        <v>-64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-64</v>
      </c>
      <c r="P62" s="46">
        <v>0</v>
      </c>
      <c r="Q62" s="46">
        <v>0</v>
      </c>
      <c r="R62" s="46">
        <v>0</v>
      </c>
      <c r="S62" s="74">
        <v>0</v>
      </c>
      <c r="U62" s="73">
        <v>-64</v>
      </c>
      <c r="V62" s="74">
        <v>0</v>
      </c>
      <c r="W62">
        <v>0</v>
      </c>
      <c r="X62">
        <v>-64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-49</v>
      </c>
      <c r="P63" s="46">
        <v>0</v>
      </c>
      <c r="Q63" s="46">
        <v>0</v>
      </c>
      <c r="R63" s="46">
        <v>0</v>
      </c>
      <c r="S63" s="74">
        <v>0</v>
      </c>
      <c r="U63" s="73">
        <v>-49</v>
      </c>
      <c r="V63" s="74">
        <v>0</v>
      </c>
      <c r="W63">
        <v>0</v>
      </c>
      <c r="X63">
        <v>-49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-44</v>
      </c>
      <c r="P64" s="46">
        <v>0</v>
      </c>
      <c r="Q64" s="46">
        <v>0</v>
      </c>
      <c r="R64" s="46">
        <v>0</v>
      </c>
      <c r="S64" s="74">
        <v>0</v>
      </c>
      <c r="U64" s="73">
        <v>-44</v>
      </c>
      <c r="V64" s="74">
        <v>0</v>
      </c>
      <c r="W64">
        <v>0</v>
      </c>
      <c r="X64">
        <v>-44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3.66</v>
      </c>
      <c r="N65" s="73">
        <v>0</v>
      </c>
      <c r="O65" s="46">
        <v>-101</v>
      </c>
      <c r="P65" s="46">
        <v>0</v>
      </c>
      <c r="Q65" s="46">
        <v>0</v>
      </c>
      <c r="R65" s="46">
        <v>0</v>
      </c>
      <c r="S65" s="74">
        <v>0</v>
      </c>
      <c r="U65" s="73">
        <v>-101</v>
      </c>
      <c r="V65" s="74">
        <v>3.66</v>
      </c>
      <c r="W65">
        <v>0</v>
      </c>
      <c r="X65">
        <v>-101</v>
      </c>
      <c r="Y65">
        <v>0</v>
      </c>
      <c r="Z65">
        <v>0</v>
      </c>
      <c r="AA65">
        <v>3.66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4.8099999999999996</v>
      </c>
      <c r="N66" s="73">
        <v>0</v>
      </c>
      <c r="O66" s="46">
        <v>-91</v>
      </c>
      <c r="P66" s="46">
        <v>0</v>
      </c>
      <c r="Q66" s="46">
        <v>0</v>
      </c>
      <c r="R66" s="46">
        <v>0</v>
      </c>
      <c r="S66" s="74">
        <v>0</v>
      </c>
      <c r="U66" s="73">
        <v>-91</v>
      </c>
      <c r="V66" s="74">
        <v>4.8099999999999996</v>
      </c>
      <c r="W66">
        <v>0</v>
      </c>
      <c r="X66">
        <v>-91</v>
      </c>
      <c r="Y66">
        <v>0</v>
      </c>
      <c r="Z66">
        <v>0</v>
      </c>
      <c r="AA66">
        <v>4.8099999999999996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3.95</v>
      </c>
      <c r="N67" s="73">
        <v>0</v>
      </c>
      <c r="O67" s="46">
        <v>-85</v>
      </c>
      <c r="P67" s="46">
        <v>0</v>
      </c>
      <c r="Q67" s="46">
        <v>0</v>
      </c>
      <c r="R67" s="46">
        <v>0</v>
      </c>
      <c r="S67" s="74">
        <v>0</v>
      </c>
      <c r="U67" s="73">
        <v>-85</v>
      </c>
      <c r="V67" s="74">
        <v>3.95</v>
      </c>
      <c r="W67">
        <v>0</v>
      </c>
      <c r="X67">
        <v>-85</v>
      </c>
      <c r="Y67">
        <v>0</v>
      </c>
      <c r="Z67">
        <v>0</v>
      </c>
      <c r="AA67">
        <v>3.95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2.89</v>
      </c>
      <c r="N68" s="73">
        <v>0</v>
      </c>
      <c r="O68" s="46">
        <v>-160</v>
      </c>
      <c r="P68" s="46">
        <v>-14.99</v>
      </c>
      <c r="Q68" s="46">
        <v>0</v>
      </c>
      <c r="R68" s="46">
        <v>0</v>
      </c>
      <c r="S68" s="74">
        <v>0</v>
      </c>
      <c r="U68" s="73">
        <v>-174.99</v>
      </c>
      <c r="V68" s="74">
        <v>2.89</v>
      </c>
      <c r="W68">
        <v>0</v>
      </c>
      <c r="X68">
        <v>-160</v>
      </c>
      <c r="Y68">
        <v>0</v>
      </c>
      <c r="Z68">
        <v>0</v>
      </c>
      <c r="AA68">
        <v>2.89</v>
      </c>
      <c r="AB68">
        <v>-14.99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-135</v>
      </c>
      <c r="P69" s="46">
        <v>-100</v>
      </c>
      <c r="Q69" s="46">
        <v>0</v>
      </c>
      <c r="R69" s="46">
        <v>0</v>
      </c>
      <c r="S69" s="74">
        <v>0</v>
      </c>
      <c r="U69" s="73">
        <v>-235</v>
      </c>
      <c r="V69" s="74">
        <v>0</v>
      </c>
      <c r="W69">
        <v>0</v>
      </c>
      <c r="X69">
        <v>-135</v>
      </c>
      <c r="Y69">
        <v>0</v>
      </c>
      <c r="Z69">
        <v>0</v>
      </c>
      <c r="AA69">
        <v>0</v>
      </c>
      <c r="AB69">
        <v>-100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-95</v>
      </c>
      <c r="P70" s="46">
        <v>-71</v>
      </c>
      <c r="Q70" s="46">
        <v>0</v>
      </c>
      <c r="R70" s="46">
        <v>0</v>
      </c>
      <c r="S70" s="74">
        <v>0</v>
      </c>
      <c r="U70" s="73">
        <v>-166</v>
      </c>
      <c r="V70" s="74">
        <v>0</v>
      </c>
      <c r="W70">
        <v>0</v>
      </c>
      <c r="X70">
        <v>-95</v>
      </c>
      <c r="Y70">
        <v>0</v>
      </c>
      <c r="Z70">
        <v>0</v>
      </c>
      <c r="AA70">
        <v>0</v>
      </c>
      <c r="AB70">
        <v>-71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13.43</v>
      </c>
      <c r="L71" s="46">
        <v>0</v>
      </c>
      <c r="M71" s="74">
        <v>1.25</v>
      </c>
      <c r="N71" s="73">
        <v>0</v>
      </c>
      <c r="O71" s="46">
        <v>-45</v>
      </c>
      <c r="P71" s="46">
        <v>-20</v>
      </c>
      <c r="Q71" s="46">
        <v>0</v>
      </c>
      <c r="R71" s="46">
        <v>0</v>
      </c>
      <c r="S71" s="74">
        <v>0</v>
      </c>
      <c r="U71" s="73">
        <v>-65</v>
      </c>
      <c r="V71" s="74">
        <v>14.68</v>
      </c>
      <c r="W71">
        <v>0</v>
      </c>
      <c r="X71">
        <v>-45</v>
      </c>
      <c r="Y71">
        <v>0</v>
      </c>
      <c r="Z71">
        <v>13.43</v>
      </c>
      <c r="AA71">
        <v>1.25</v>
      </c>
      <c r="AB71">
        <v>-20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38.08</v>
      </c>
      <c r="L72" s="46">
        <v>0</v>
      </c>
      <c r="M72" s="74">
        <v>3.75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41.83</v>
      </c>
      <c r="W72">
        <v>0</v>
      </c>
      <c r="X72">
        <v>0</v>
      </c>
      <c r="Y72">
        <v>0</v>
      </c>
      <c r="Z72">
        <v>38.08</v>
      </c>
      <c r="AA72">
        <v>3.75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28.34</v>
      </c>
      <c r="L73" s="46">
        <v>0</v>
      </c>
      <c r="M73" s="74">
        <v>1.94</v>
      </c>
      <c r="N73" s="73">
        <v>0</v>
      </c>
      <c r="O73" s="46">
        <v>-5</v>
      </c>
      <c r="P73" s="46">
        <v>0</v>
      </c>
      <c r="Q73" s="46">
        <v>0</v>
      </c>
      <c r="R73" s="46">
        <v>0</v>
      </c>
      <c r="S73" s="74">
        <v>0</v>
      </c>
      <c r="U73" s="73">
        <v>-5</v>
      </c>
      <c r="V73" s="74">
        <v>30.28</v>
      </c>
      <c r="W73">
        <v>0</v>
      </c>
      <c r="X73">
        <v>-5</v>
      </c>
      <c r="Y73">
        <v>0</v>
      </c>
      <c r="Z73">
        <v>28.34</v>
      </c>
      <c r="AA73">
        <v>1.94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17.48</v>
      </c>
      <c r="L74" s="46">
        <v>0</v>
      </c>
      <c r="M74" s="74">
        <v>1.67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19.149999999999999</v>
      </c>
      <c r="W74">
        <v>0</v>
      </c>
      <c r="X74">
        <v>0</v>
      </c>
      <c r="Y74">
        <v>0</v>
      </c>
      <c r="Z74">
        <v>17.48</v>
      </c>
      <c r="AA74">
        <v>1.67</v>
      </c>
      <c r="AB74">
        <v>0</v>
      </c>
    </row>
    <row r="75" spans="7:28">
      <c r="G75" t="s">
        <v>117</v>
      </c>
      <c r="H75" s="73">
        <v>69.650000000000006</v>
      </c>
      <c r="I75" s="46">
        <v>0</v>
      </c>
      <c r="J75" s="46">
        <v>0</v>
      </c>
      <c r="K75" s="46">
        <v>19.559999999999999</v>
      </c>
      <c r="L75" s="46">
        <v>6.02</v>
      </c>
      <c r="M75" s="74">
        <v>1.86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97.09</v>
      </c>
      <c r="W75">
        <v>69.650000000000006</v>
      </c>
      <c r="X75">
        <v>0</v>
      </c>
      <c r="Y75">
        <v>6.02</v>
      </c>
      <c r="Z75">
        <v>19.559999999999999</v>
      </c>
      <c r="AA75">
        <v>1.86</v>
      </c>
      <c r="AB75">
        <v>0</v>
      </c>
    </row>
    <row r="76" spans="7:28">
      <c r="G76" t="s">
        <v>118</v>
      </c>
      <c r="H76" s="73">
        <v>99.9</v>
      </c>
      <c r="I76" s="46">
        <v>0</v>
      </c>
      <c r="J76" s="46">
        <v>0</v>
      </c>
      <c r="K76" s="46">
        <v>15.72</v>
      </c>
      <c r="L76" s="46">
        <v>5.23</v>
      </c>
      <c r="M76" s="74">
        <v>0.89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121.74</v>
      </c>
      <c r="W76">
        <v>99.9</v>
      </c>
      <c r="X76">
        <v>0</v>
      </c>
      <c r="Y76">
        <v>5.23</v>
      </c>
      <c r="Z76">
        <v>15.72</v>
      </c>
      <c r="AA76">
        <v>0.89</v>
      </c>
      <c r="AB76">
        <v>0</v>
      </c>
    </row>
    <row r="77" spans="7:28">
      <c r="G77" t="s">
        <v>119</v>
      </c>
      <c r="H77" s="73">
        <v>102.86</v>
      </c>
      <c r="I77" s="46">
        <v>0</v>
      </c>
      <c r="J77" s="46">
        <v>0</v>
      </c>
      <c r="K77" s="46">
        <v>9.1300000000000008</v>
      </c>
      <c r="L77" s="46">
        <v>3.04</v>
      </c>
      <c r="M77" s="74">
        <v>0.84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115.87</v>
      </c>
      <c r="W77">
        <v>102.86</v>
      </c>
      <c r="X77">
        <v>0</v>
      </c>
      <c r="Y77">
        <v>3.04</v>
      </c>
      <c r="Z77">
        <v>9.1300000000000008</v>
      </c>
      <c r="AA77">
        <v>0.84</v>
      </c>
      <c r="AB77">
        <v>0</v>
      </c>
    </row>
    <row r="78" spans="7:28">
      <c r="G78" t="s">
        <v>120</v>
      </c>
      <c r="H78" s="73">
        <v>89.89</v>
      </c>
      <c r="I78" s="46">
        <v>0</v>
      </c>
      <c r="J78" s="46">
        <v>0</v>
      </c>
      <c r="K78" s="46">
        <v>7.79</v>
      </c>
      <c r="L78" s="46">
        <v>2.78</v>
      </c>
      <c r="M78" s="74">
        <v>0.44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100.9</v>
      </c>
      <c r="W78">
        <v>89.89</v>
      </c>
      <c r="X78">
        <v>0</v>
      </c>
      <c r="Y78">
        <v>2.78</v>
      </c>
      <c r="Z78">
        <v>7.79</v>
      </c>
      <c r="AA78">
        <v>0.44</v>
      </c>
      <c r="AB78">
        <v>0</v>
      </c>
    </row>
    <row r="79" spans="7:28">
      <c r="G79" t="s">
        <v>121</v>
      </c>
      <c r="H79" s="73">
        <v>177.67</v>
      </c>
      <c r="I79" s="46">
        <v>0</v>
      </c>
      <c r="J79" s="46">
        <v>12.22</v>
      </c>
      <c r="K79" s="46">
        <v>9.01</v>
      </c>
      <c r="L79" s="46">
        <v>3.36</v>
      </c>
      <c r="M79" s="74">
        <v>0.56999999999999995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202.83</v>
      </c>
      <c r="W79">
        <v>177.67</v>
      </c>
      <c r="X79">
        <v>0</v>
      </c>
      <c r="Y79">
        <v>3.36</v>
      </c>
      <c r="Z79">
        <v>9.01</v>
      </c>
      <c r="AA79">
        <v>0.56999999999999995</v>
      </c>
      <c r="AB79">
        <v>12.22</v>
      </c>
    </row>
    <row r="80" spans="7:28">
      <c r="G80" t="s">
        <v>122</v>
      </c>
      <c r="H80" s="73">
        <v>230.22</v>
      </c>
      <c r="I80" s="46">
        <v>0</v>
      </c>
      <c r="J80" s="46">
        <v>20.86</v>
      </c>
      <c r="K80" s="46">
        <v>10.3</v>
      </c>
      <c r="L80" s="46">
        <v>3.92</v>
      </c>
      <c r="M80" s="74">
        <v>0.66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265.95999999999998</v>
      </c>
      <c r="W80">
        <v>230.22</v>
      </c>
      <c r="X80">
        <v>0</v>
      </c>
      <c r="Y80">
        <v>3.92</v>
      </c>
      <c r="Z80">
        <v>10.3</v>
      </c>
      <c r="AA80">
        <v>0.66</v>
      </c>
      <c r="AB80">
        <v>20.86</v>
      </c>
    </row>
    <row r="81" spans="7:28">
      <c r="G81" t="s">
        <v>123</v>
      </c>
      <c r="H81" s="73">
        <v>236.59</v>
      </c>
      <c r="I81" s="46">
        <v>0</v>
      </c>
      <c r="J81" s="46">
        <v>10.4</v>
      </c>
      <c r="K81" s="46">
        <v>15.39</v>
      </c>
      <c r="L81" s="46">
        <v>6.06</v>
      </c>
      <c r="M81" s="74">
        <v>1.34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269.77999999999997</v>
      </c>
      <c r="W81">
        <v>236.59</v>
      </c>
      <c r="X81">
        <v>0</v>
      </c>
      <c r="Y81">
        <v>6.06</v>
      </c>
      <c r="Z81">
        <v>15.39</v>
      </c>
      <c r="AA81">
        <v>1.34</v>
      </c>
      <c r="AB81">
        <v>10.4</v>
      </c>
    </row>
    <row r="82" spans="7:28">
      <c r="G82" t="s">
        <v>124</v>
      </c>
      <c r="H82" s="73">
        <v>252</v>
      </c>
      <c r="I82" s="46">
        <v>0</v>
      </c>
      <c r="J82" s="46">
        <v>5.89</v>
      </c>
      <c r="K82" s="46">
        <v>18.84</v>
      </c>
      <c r="L82" s="46">
        <v>7.61</v>
      </c>
      <c r="M82" s="74">
        <v>1.97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286.31</v>
      </c>
      <c r="W82">
        <v>252</v>
      </c>
      <c r="X82">
        <v>0</v>
      </c>
      <c r="Y82">
        <v>7.61</v>
      </c>
      <c r="Z82">
        <v>18.84</v>
      </c>
      <c r="AA82">
        <v>1.97</v>
      </c>
      <c r="AB82">
        <v>5.89</v>
      </c>
    </row>
    <row r="83" spans="7:28">
      <c r="G83" t="s">
        <v>125</v>
      </c>
      <c r="H83" s="73">
        <v>261.07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261.07</v>
      </c>
      <c r="W83">
        <v>261.07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7:28">
      <c r="G84" t="s">
        <v>126</v>
      </c>
      <c r="H84" s="73">
        <v>241.59</v>
      </c>
      <c r="I84" s="46">
        <v>0</v>
      </c>
      <c r="J84" s="46">
        <v>0</v>
      </c>
      <c r="K84" s="46">
        <v>0</v>
      </c>
      <c r="L84" s="46">
        <v>0</v>
      </c>
      <c r="M84" s="74">
        <v>2.75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244.34</v>
      </c>
      <c r="W84">
        <v>241.59</v>
      </c>
      <c r="X84">
        <v>0</v>
      </c>
      <c r="Y84">
        <v>0</v>
      </c>
      <c r="Z84">
        <v>0</v>
      </c>
      <c r="AA84">
        <v>2.75</v>
      </c>
      <c r="AB84">
        <v>0</v>
      </c>
    </row>
    <row r="85" spans="7:28">
      <c r="G85" t="s">
        <v>127</v>
      </c>
      <c r="H85" s="73">
        <v>183.84</v>
      </c>
      <c r="I85" s="46">
        <v>0</v>
      </c>
      <c r="J85" s="46">
        <v>0</v>
      </c>
      <c r="K85" s="46">
        <v>0</v>
      </c>
      <c r="L85" s="46">
        <v>0</v>
      </c>
      <c r="M85" s="74">
        <v>4.8099999999999996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188.65</v>
      </c>
      <c r="W85">
        <v>183.84</v>
      </c>
      <c r="X85">
        <v>0</v>
      </c>
      <c r="Y85">
        <v>0</v>
      </c>
      <c r="Z85">
        <v>0</v>
      </c>
      <c r="AA85">
        <v>4.8099999999999996</v>
      </c>
      <c r="AB85">
        <v>0</v>
      </c>
    </row>
    <row r="86" spans="7:28">
      <c r="G86" t="s">
        <v>128</v>
      </c>
      <c r="H86" s="73">
        <v>126.09</v>
      </c>
      <c r="I86" s="46">
        <v>0</v>
      </c>
      <c r="J86" s="46">
        <v>0</v>
      </c>
      <c r="K86" s="46">
        <v>0</v>
      </c>
      <c r="L86" s="46">
        <v>0</v>
      </c>
      <c r="M86" s="74">
        <v>4.8099999999999996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130.9</v>
      </c>
      <c r="W86">
        <v>126.09</v>
      </c>
      <c r="X86">
        <v>0</v>
      </c>
      <c r="Y86">
        <v>0</v>
      </c>
      <c r="Z86">
        <v>0</v>
      </c>
      <c r="AA86">
        <v>4.8099999999999996</v>
      </c>
      <c r="AB86">
        <v>0</v>
      </c>
    </row>
    <row r="87" spans="7:28">
      <c r="G87" t="s">
        <v>129</v>
      </c>
      <c r="H87" s="73">
        <v>74.11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74.11</v>
      </c>
      <c r="W87">
        <v>74.11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7:28">
      <c r="G88" t="s">
        <v>130</v>
      </c>
      <c r="H88" s="73">
        <v>27.92</v>
      </c>
      <c r="I88" s="46">
        <v>0</v>
      </c>
      <c r="J88" s="46">
        <v>0</v>
      </c>
      <c r="K88" s="46">
        <v>0</v>
      </c>
      <c r="L88" s="46">
        <v>0</v>
      </c>
      <c r="M88" s="74">
        <v>4.8099999999999996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32.72</v>
      </c>
      <c r="W88">
        <v>27.92</v>
      </c>
      <c r="X88">
        <v>0</v>
      </c>
      <c r="Y88">
        <v>0</v>
      </c>
      <c r="Z88">
        <v>0</v>
      </c>
      <c r="AA88">
        <v>4.8099999999999996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4.8099999999999996</v>
      </c>
      <c r="N89" s="73">
        <v>0</v>
      </c>
      <c r="O89" s="46">
        <v>-10</v>
      </c>
      <c r="P89" s="46">
        <v>0</v>
      </c>
      <c r="Q89" s="46">
        <v>0</v>
      </c>
      <c r="R89" s="46">
        <v>0</v>
      </c>
      <c r="S89" s="74">
        <v>0</v>
      </c>
      <c r="U89" s="73">
        <v>-10</v>
      </c>
      <c r="V89" s="74">
        <v>4.8099999999999996</v>
      </c>
      <c r="W89">
        <v>0</v>
      </c>
      <c r="X89">
        <v>-10</v>
      </c>
      <c r="Y89">
        <v>0</v>
      </c>
      <c r="Z89">
        <v>0</v>
      </c>
      <c r="AA89">
        <v>4.8099999999999996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4.1399999999999997</v>
      </c>
      <c r="N90" s="73">
        <v>0</v>
      </c>
      <c r="O90" s="46">
        <v>-50</v>
      </c>
      <c r="P90" s="46">
        <v>0</v>
      </c>
      <c r="Q90" s="46">
        <v>0</v>
      </c>
      <c r="R90" s="46">
        <v>0</v>
      </c>
      <c r="S90" s="74">
        <v>0</v>
      </c>
      <c r="U90" s="73">
        <v>-50</v>
      </c>
      <c r="V90" s="74">
        <v>4.1399999999999997</v>
      </c>
      <c r="W90">
        <v>0</v>
      </c>
      <c r="X90">
        <v>-50</v>
      </c>
      <c r="Y90">
        <v>0</v>
      </c>
      <c r="Z90">
        <v>0</v>
      </c>
      <c r="AA90">
        <v>4.1399999999999997</v>
      </c>
      <c r="AB90">
        <v>0</v>
      </c>
    </row>
    <row r="91" spans="7:28">
      <c r="G91" t="s">
        <v>133</v>
      </c>
      <c r="H91" s="73">
        <v>108.76</v>
      </c>
      <c r="I91" s="46">
        <v>0</v>
      </c>
      <c r="J91" s="46">
        <v>0</v>
      </c>
      <c r="K91" s="46">
        <v>0</v>
      </c>
      <c r="L91" s="46">
        <v>0</v>
      </c>
      <c r="M91" s="74">
        <v>2.02</v>
      </c>
      <c r="N91" s="73">
        <v>0</v>
      </c>
      <c r="O91" s="46">
        <v>-1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110.78</v>
      </c>
      <c r="W91">
        <v>108.76</v>
      </c>
      <c r="X91">
        <v>-1</v>
      </c>
      <c r="Y91">
        <v>0</v>
      </c>
      <c r="Z91">
        <v>0</v>
      </c>
      <c r="AA91">
        <v>2.02</v>
      </c>
      <c r="AB91">
        <v>0</v>
      </c>
    </row>
    <row r="92" spans="7:28">
      <c r="G92" t="s">
        <v>134</v>
      </c>
      <c r="H92" s="73">
        <v>35.619999999999997</v>
      </c>
      <c r="I92" s="46">
        <v>0</v>
      </c>
      <c r="J92" s="46">
        <v>0</v>
      </c>
      <c r="K92" s="46">
        <v>0</v>
      </c>
      <c r="L92" s="46">
        <v>0</v>
      </c>
      <c r="M92" s="74">
        <v>2.21</v>
      </c>
      <c r="N92" s="73">
        <v>0</v>
      </c>
      <c r="O92" s="46">
        <v>-1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37.83</v>
      </c>
      <c r="W92">
        <v>35.619999999999997</v>
      </c>
      <c r="X92">
        <v>-1</v>
      </c>
      <c r="Y92">
        <v>0</v>
      </c>
      <c r="Z92">
        <v>0</v>
      </c>
      <c r="AA92">
        <v>2.21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0.87</v>
      </c>
      <c r="N93" s="73">
        <v>0</v>
      </c>
      <c r="O93" s="46">
        <v>-39</v>
      </c>
      <c r="P93" s="46">
        <v>0</v>
      </c>
      <c r="Q93" s="46">
        <v>0</v>
      </c>
      <c r="R93" s="46">
        <v>0</v>
      </c>
      <c r="S93" s="74">
        <v>0</v>
      </c>
      <c r="U93" s="73">
        <v>-39</v>
      </c>
      <c r="V93" s="74">
        <v>0.87</v>
      </c>
      <c r="W93">
        <v>0</v>
      </c>
      <c r="X93">
        <v>-39</v>
      </c>
      <c r="Y93">
        <v>0</v>
      </c>
      <c r="Z93">
        <v>0</v>
      </c>
      <c r="AA93">
        <v>0.87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-69</v>
      </c>
      <c r="P94" s="46">
        <v>-14</v>
      </c>
      <c r="Q94" s="46">
        <v>0</v>
      </c>
      <c r="R94" s="46">
        <v>0</v>
      </c>
      <c r="S94" s="74">
        <v>0</v>
      </c>
      <c r="U94" s="73">
        <v>-83</v>
      </c>
      <c r="V94" s="74">
        <v>0</v>
      </c>
      <c r="W94">
        <v>0</v>
      </c>
      <c r="X94">
        <v>-69</v>
      </c>
      <c r="Y94">
        <v>0</v>
      </c>
      <c r="Z94">
        <v>0</v>
      </c>
      <c r="AA94">
        <v>0</v>
      </c>
      <c r="AB94">
        <v>-14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0.96</v>
      </c>
      <c r="N95" s="73">
        <v>0</v>
      </c>
      <c r="O95" s="46">
        <v>-99</v>
      </c>
      <c r="P95" s="46">
        <v>-17</v>
      </c>
      <c r="Q95" s="46">
        <v>0</v>
      </c>
      <c r="R95" s="46">
        <v>0</v>
      </c>
      <c r="S95" s="74">
        <v>0</v>
      </c>
      <c r="U95" s="73">
        <v>-116</v>
      </c>
      <c r="V95" s="74">
        <v>0.96</v>
      </c>
      <c r="W95">
        <v>0</v>
      </c>
      <c r="X95">
        <v>-99</v>
      </c>
      <c r="Y95">
        <v>0</v>
      </c>
      <c r="Z95">
        <v>0</v>
      </c>
      <c r="AA95">
        <v>0.96</v>
      </c>
      <c r="AB95">
        <v>-17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1.44</v>
      </c>
      <c r="N96" s="73">
        <v>0</v>
      </c>
      <c r="O96" s="46">
        <v>-124</v>
      </c>
      <c r="P96" s="46">
        <v>-52</v>
      </c>
      <c r="Q96" s="46">
        <v>0</v>
      </c>
      <c r="R96" s="46">
        <v>0</v>
      </c>
      <c r="S96" s="74">
        <v>0</v>
      </c>
      <c r="U96" s="73">
        <v>-176</v>
      </c>
      <c r="V96" s="74">
        <v>1.44</v>
      </c>
      <c r="W96">
        <v>0</v>
      </c>
      <c r="X96">
        <v>-124</v>
      </c>
      <c r="Y96">
        <v>0</v>
      </c>
      <c r="Z96">
        <v>0</v>
      </c>
      <c r="AA96">
        <v>1.44</v>
      </c>
      <c r="AB96">
        <v>-52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2.5</v>
      </c>
      <c r="N97" s="73">
        <v>0</v>
      </c>
      <c r="O97" s="46">
        <v>-149</v>
      </c>
      <c r="P97" s="46">
        <v>-80</v>
      </c>
      <c r="Q97" s="46">
        <v>0</v>
      </c>
      <c r="R97" s="46">
        <v>0</v>
      </c>
      <c r="S97" s="74">
        <v>0</v>
      </c>
      <c r="U97" s="73">
        <v>-229</v>
      </c>
      <c r="V97" s="74">
        <v>2.5</v>
      </c>
      <c r="W97">
        <v>0</v>
      </c>
      <c r="X97">
        <v>-149</v>
      </c>
      <c r="Y97">
        <v>0</v>
      </c>
      <c r="Z97">
        <v>0</v>
      </c>
      <c r="AA97">
        <v>2.5</v>
      </c>
      <c r="AB97">
        <v>-80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-174</v>
      </c>
      <c r="P98" s="46">
        <v>-103</v>
      </c>
      <c r="Q98" s="46">
        <v>0</v>
      </c>
      <c r="R98" s="46">
        <v>0</v>
      </c>
      <c r="S98" s="74">
        <v>0</v>
      </c>
      <c r="U98" s="73">
        <v>-277</v>
      </c>
      <c r="V98" s="74">
        <v>0</v>
      </c>
      <c r="W98">
        <v>0</v>
      </c>
      <c r="X98">
        <v>-174</v>
      </c>
      <c r="Y98">
        <v>0</v>
      </c>
      <c r="Z98">
        <v>0</v>
      </c>
      <c r="AA98">
        <v>0</v>
      </c>
      <c r="AB98">
        <v>-103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0.88013250000000032</v>
      </c>
      <c r="I99" s="69">
        <f t="shared" ref="I99:BQ99" si="1">SUM(I3:I98)/4000</f>
        <v>0</v>
      </c>
      <c r="J99" s="69">
        <f t="shared" si="1"/>
        <v>0.22253499999999998</v>
      </c>
      <c r="K99" s="69">
        <f t="shared" si="1"/>
        <v>8.2452499999999998E-2</v>
      </c>
      <c r="L99" s="69">
        <f t="shared" si="1"/>
        <v>2.2555000000000002E-2</v>
      </c>
      <c r="M99" s="69">
        <f t="shared" si="1"/>
        <v>1.951E-2</v>
      </c>
      <c r="N99" s="68">
        <f t="shared" si="1"/>
        <v>-0.55349999999999999</v>
      </c>
      <c r="O99" s="69">
        <f t="shared" si="1"/>
        <v>-2.16275</v>
      </c>
      <c r="P99" s="69">
        <f t="shared" si="1"/>
        <v>-0.74427249999999989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-3.4605225000000002</v>
      </c>
      <c r="V99" s="70">
        <f t="shared" si="1"/>
        <v>1.2271774999999996</v>
      </c>
      <c r="W99">
        <f t="shared" si="1"/>
        <v>0.32663249999999977</v>
      </c>
      <c r="X99">
        <f t="shared" si="1"/>
        <v>-2.16275</v>
      </c>
      <c r="Y99">
        <f t="shared" si="1"/>
        <v>2.2555000000000002E-2</v>
      </c>
      <c r="Z99">
        <f t="shared" si="1"/>
        <v>8.2452499999999998E-2</v>
      </c>
      <c r="AA99">
        <f t="shared" si="1"/>
        <v>1.951E-2</v>
      </c>
      <c r="AB99">
        <f t="shared" si="1"/>
        <v>-0.52173750000000008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145</v>
      </c>
      <c r="X1" t="s">
        <v>146</v>
      </c>
      <c r="Y1" t="s">
        <v>537</v>
      </c>
      <c r="Z1" t="s">
        <v>145</v>
      </c>
      <c r="AA1" t="s">
        <v>145</v>
      </c>
      <c r="AB1" t="s">
        <v>145</v>
      </c>
      <c r="AC1" t="s">
        <v>544</v>
      </c>
      <c r="AD1" t="s">
        <v>546</v>
      </c>
      <c r="AE1" t="s">
        <v>548</v>
      </c>
      <c r="AF1" t="s">
        <v>146</v>
      </c>
      <c r="AG1" t="s">
        <v>552</v>
      </c>
      <c r="AH1" t="s">
        <v>554</v>
      </c>
      <c r="AI1" t="s">
        <v>556</v>
      </c>
      <c r="AJ1" t="s">
        <v>558</v>
      </c>
      <c r="AK1" t="s">
        <v>145</v>
      </c>
      <c r="AL1" t="s">
        <v>146</v>
      </c>
      <c r="AM1" t="s">
        <v>562</v>
      </c>
      <c r="AN1" t="s">
        <v>145</v>
      </c>
      <c r="AO1" t="s">
        <v>146</v>
      </c>
      <c r="AP1" t="s">
        <v>567</v>
      </c>
      <c r="AQ1" t="s">
        <v>569</v>
      </c>
      <c r="AR1" t="s">
        <v>571</v>
      </c>
      <c r="AS1" t="s">
        <v>562</v>
      </c>
      <c r="AT1" t="s">
        <v>574</v>
      </c>
      <c r="AU1" t="s">
        <v>576</v>
      </c>
      <c r="AV1" t="s">
        <v>145</v>
      </c>
      <c r="AW1" t="s">
        <v>579</v>
      </c>
      <c r="AX1" t="s">
        <v>581</v>
      </c>
      <c r="AY1" t="s">
        <v>583</v>
      </c>
    </row>
    <row r="2" spans="1:5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45331</v>
      </c>
      <c r="W2" s="28" t="s">
        <v>533</v>
      </c>
      <c r="X2" t="s">
        <v>535</v>
      </c>
      <c r="Y2" t="s">
        <v>369</v>
      </c>
      <c r="Z2" t="s">
        <v>539</v>
      </c>
      <c r="AA2" t="s">
        <v>539</v>
      </c>
      <c r="AB2" t="s">
        <v>542</v>
      </c>
      <c r="AC2" t="s">
        <v>369</v>
      </c>
      <c r="AD2" t="s">
        <v>358</v>
      </c>
      <c r="AE2" t="s">
        <v>148</v>
      </c>
      <c r="AF2" t="s">
        <v>550</v>
      </c>
      <c r="AG2" t="s">
        <v>145</v>
      </c>
      <c r="AH2" t="s">
        <v>145</v>
      </c>
      <c r="AI2" t="s">
        <v>148</v>
      </c>
      <c r="AJ2" t="s">
        <v>148</v>
      </c>
      <c r="AK2" t="s">
        <v>542</v>
      </c>
      <c r="AL2" t="s">
        <v>542</v>
      </c>
      <c r="AM2" t="s">
        <v>148</v>
      </c>
      <c r="AN2" t="s">
        <v>542</v>
      </c>
      <c r="AO2" t="s">
        <v>565</v>
      </c>
      <c r="AP2" t="s">
        <v>149</v>
      </c>
      <c r="AQ2" t="s">
        <v>148</v>
      </c>
      <c r="AR2" t="s">
        <v>148</v>
      </c>
      <c r="AS2" t="s">
        <v>148</v>
      </c>
      <c r="AT2" t="s">
        <v>148</v>
      </c>
      <c r="AU2" t="s">
        <v>145</v>
      </c>
      <c r="AV2" t="s">
        <v>542</v>
      </c>
      <c r="AW2" t="s">
        <v>146</v>
      </c>
      <c r="AX2" t="s">
        <v>148</v>
      </c>
      <c r="AY2" t="s">
        <v>145</v>
      </c>
    </row>
    <row r="3" spans="1:5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1.38</v>
      </c>
      <c r="K3" s="53">
        <v>62.089999999999996</v>
      </c>
      <c r="L3" s="53">
        <v>7.7</v>
      </c>
      <c r="M3" s="72">
        <v>0</v>
      </c>
      <c r="N3" s="71">
        <v>203.17</v>
      </c>
      <c r="O3" s="53">
        <v>128.4</v>
      </c>
      <c r="P3" s="53">
        <v>0</v>
      </c>
      <c r="Q3" s="53">
        <v>0</v>
      </c>
      <c r="R3" s="53">
        <v>0</v>
      </c>
      <c r="S3" s="72">
        <v>0</v>
      </c>
      <c r="W3">
        <v>25</v>
      </c>
      <c r="X3">
        <v>20</v>
      </c>
      <c r="Y3">
        <v>0</v>
      </c>
      <c r="Z3">
        <v>0</v>
      </c>
      <c r="AA3">
        <v>0</v>
      </c>
      <c r="AB3">
        <v>0</v>
      </c>
      <c r="AC3">
        <v>7.7</v>
      </c>
      <c r="AD3">
        <v>0.38</v>
      </c>
      <c r="AE3">
        <v>6.74</v>
      </c>
      <c r="AF3">
        <v>0</v>
      </c>
      <c r="AG3">
        <v>0</v>
      </c>
      <c r="AH3">
        <v>0</v>
      </c>
      <c r="AI3">
        <v>8.18</v>
      </c>
      <c r="AJ3">
        <v>6.74</v>
      </c>
      <c r="AK3">
        <v>158.47999999999999</v>
      </c>
      <c r="AL3">
        <v>8.4</v>
      </c>
      <c r="AM3">
        <v>0</v>
      </c>
      <c r="AN3">
        <v>19.690000000000001</v>
      </c>
      <c r="AO3">
        <v>100</v>
      </c>
      <c r="AP3">
        <v>1.38</v>
      </c>
      <c r="AQ3">
        <v>4.8099999999999996</v>
      </c>
      <c r="AR3">
        <v>11.55</v>
      </c>
      <c r="AS3">
        <v>0</v>
      </c>
      <c r="AT3">
        <v>18.29</v>
      </c>
      <c r="AU3">
        <v>0</v>
      </c>
      <c r="AV3">
        <v>0</v>
      </c>
      <c r="AW3">
        <v>0</v>
      </c>
      <c r="AX3">
        <v>5.78</v>
      </c>
      <c r="AY3">
        <v>0</v>
      </c>
    </row>
    <row r="4" spans="1:51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1.38</v>
      </c>
      <c r="K4" s="46">
        <v>62.089999999999996</v>
      </c>
      <c r="L4" s="46">
        <v>7.7</v>
      </c>
      <c r="M4" s="74">
        <v>0</v>
      </c>
      <c r="N4" s="73">
        <v>203.17</v>
      </c>
      <c r="O4" s="46">
        <v>128.4</v>
      </c>
      <c r="P4" s="46">
        <v>0</v>
      </c>
      <c r="Q4" s="46">
        <v>0</v>
      </c>
      <c r="R4" s="46">
        <v>0</v>
      </c>
      <c r="S4" s="74">
        <v>0</v>
      </c>
      <c r="W4">
        <v>25</v>
      </c>
      <c r="X4">
        <v>20</v>
      </c>
      <c r="Y4">
        <v>0</v>
      </c>
      <c r="Z4">
        <v>0</v>
      </c>
      <c r="AA4">
        <v>0</v>
      </c>
      <c r="AB4">
        <v>0</v>
      </c>
      <c r="AC4">
        <v>7.7</v>
      </c>
      <c r="AD4">
        <v>0.38</v>
      </c>
      <c r="AE4">
        <v>6.74</v>
      </c>
      <c r="AF4">
        <v>0</v>
      </c>
      <c r="AG4">
        <v>0</v>
      </c>
      <c r="AH4">
        <v>0</v>
      </c>
      <c r="AI4">
        <v>8.18</v>
      </c>
      <c r="AJ4">
        <v>6.74</v>
      </c>
      <c r="AK4">
        <v>158.47999999999999</v>
      </c>
      <c r="AL4">
        <v>8.4</v>
      </c>
      <c r="AM4">
        <v>0</v>
      </c>
      <c r="AN4">
        <v>19.690000000000001</v>
      </c>
      <c r="AO4">
        <v>100</v>
      </c>
      <c r="AP4">
        <v>1.38</v>
      </c>
      <c r="AQ4">
        <v>4.8099999999999996</v>
      </c>
      <c r="AR4">
        <v>11.55</v>
      </c>
      <c r="AS4">
        <v>0</v>
      </c>
      <c r="AT4">
        <v>18.29</v>
      </c>
      <c r="AU4">
        <v>0</v>
      </c>
      <c r="AV4">
        <v>0</v>
      </c>
      <c r="AW4">
        <v>0</v>
      </c>
      <c r="AX4">
        <v>5.78</v>
      </c>
      <c r="AY4">
        <v>0</v>
      </c>
    </row>
    <row r="5" spans="1:51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1.38</v>
      </c>
      <c r="K5" s="46">
        <v>62.089999999999996</v>
      </c>
      <c r="L5" s="46">
        <v>7.7</v>
      </c>
      <c r="M5" s="74">
        <v>0</v>
      </c>
      <c r="N5" s="73">
        <v>203.17</v>
      </c>
      <c r="O5" s="46">
        <v>128.4</v>
      </c>
      <c r="P5" s="46">
        <v>0</v>
      </c>
      <c r="Q5" s="46">
        <v>0</v>
      </c>
      <c r="R5" s="46">
        <v>0</v>
      </c>
      <c r="S5" s="74">
        <v>0</v>
      </c>
      <c r="W5">
        <v>25</v>
      </c>
      <c r="X5">
        <v>20</v>
      </c>
      <c r="Y5">
        <v>0</v>
      </c>
      <c r="Z5">
        <v>0</v>
      </c>
      <c r="AA5">
        <v>0</v>
      </c>
      <c r="AB5">
        <v>0</v>
      </c>
      <c r="AC5">
        <v>7.7</v>
      </c>
      <c r="AD5">
        <v>0.38</v>
      </c>
      <c r="AE5">
        <v>6.74</v>
      </c>
      <c r="AF5">
        <v>0</v>
      </c>
      <c r="AG5">
        <v>0</v>
      </c>
      <c r="AH5">
        <v>0</v>
      </c>
      <c r="AI5">
        <v>8.18</v>
      </c>
      <c r="AJ5">
        <v>6.74</v>
      </c>
      <c r="AK5">
        <v>158.47999999999999</v>
      </c>
      <c r="AL5">
        <v>8.4</v>
      </c>
      <c r="AM5">
        <v>0</v>
      </c>
      <c r="AN5">
        <v>19.690000000000001</v>
      </c>
      <c r="AO5">
        <v>100</v>
      </c>
      <c r="AP5">
        <v>1.38</v>
      </c>
      <c r="AQ5">
        <v>4.8099999999999996</v>
      </c>
      <c r="AR5">
        <v>11.55</v>
      </c>
      <c r="AS5">
        <v>0</v>
      </c>
      <c r="AT5">
        <v>18.29</v>
      </c>
      <c r="AU5">
        <v>0</v>
      </c>
      <c r="AV5">
        <v>0</v>
      </c>
      <c r="AW5">
        <v>0</v>
      </c>
      <c r="AX5">
        <v>5.78</v>
      </c>
      <c r="AY5">
        <v>0</v>
      </c>
    </row>
    <row r="6" spans="1:51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1.38</v>
      </c>
      <c r="K6" s="46">
        <v>62.089999999999996</v>
      </c>
      <c r="L6" s="46">
        <v>7.7</v>
      </c>
      <c r="M6" s="74">
        <v>0</v>
      </c>
      <c r="N6" s="73">
        <v>203.17</v>
      </c>
      <c r="O6" s="46">
        <v>128.4</v>
      </c>
      <c r="P6" s="46">
        <v>0</v>
      </c>
      <c r="Q6" s="46">
        <v>0</v>
      </c>
      <c r="R6" s="46">
        <v>0</v>
      </c>
      <c r="S6" s="74">
        <v>0</v>
      </c>
      <c r="W6">
        <v>25</v>
      </c>
      <c r="X6">
        <v>20</v>
      </c>
      <c r="Y6">
        <v>0</v>
      </c>
      <c r="Z6">
        <v>0</v>
      </c>
      <c r="AA6">
        <v>0</v>
      </c>
      <c r="AB6">
        <v>0</v>
      </c>
      <c r="AC6">
        <v>7.7</v>
      </c>
      <c r="AD6">
        <v>0.38</v>
      </c>
      <c r="AE6">
        <v>6.74</v>
      </c>
      <c r="AF6">
        <v>0</v>
      </c>
      <c r="AG6">
        <v>0</v>
      </c>
      <c r="AH6">
        <v>0</v>
      </c>
      <c r="AI6">
        <v>8.18</v>
      </c>
      <c r="AJ6">
        <v>6.74</v>
      </c>
      <c r="AK6">
        <v>158.47999999999999</v>
      </c>
      <c r="AL6">
        <v>8.4</v>
      </c>
      <c r="AM6">
        <v>0</v>
      </c>
      <c r="AN6">
        <v>19.690000000000001</v>
      </c>
      <c r="AO6">
        <v>100</v>
      </c>
      <c r="AP6">
        <v>1.38</v>
      </c>
      <c r="AQ6">
        <v>4.8099999999999996</v>
      </c>
      <c r="AR6">
        <v>11.55</v>
      </c>
      <c r="AS6">
        <v>0</v>
      </c>
      <c r="AT6">
        <v>18.29</v>
      </c>
      <c r="AU6">
        <v>0</v>
      </c>
      <c r="AV6">
        <v>0</v>
      </c>
      <c r="AW6">
        <v>0</v>
      </c>
      <c r="AX6">
        <v>5.78</v>
      </c>
      <c r="AY6">
        <v>0</v>
      </c>
    </row>
    <row r="7" spans="1:51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1.38</v>
      </c>
      <c r="K7" s="46">
        <v>62.089999999999996</v>
      </c>
      <c r="L7" s="46">
        <v>7.7</v>
      </c>
      <c r="M7" s="74">
        <v>0</v>
      </c>
      <c r="N7" s="73">
        <v>203.17</v>
      </c>
      <c r="O7" s="46">
        <v>128.4</v>
      </c>
      <c r="P7" s="46">
        <v>0</v>
      </c>
      <c r="Q7" s="46">
        <v>0</v>
      </c>
      <c r="R7" s="46">
        <v>0</v>
      </c>
      <c r="S7" s="74">
        <v>0</v>
      </c>
      <c r="W7">
        <v>25</v>
      </c>
      <c r="X7">
        <v>20</v>
      </c>
      <c r="Y7">
        <v>0</v>
      </c>
      <c r="Z7">
        <v>0</v>
      </c>
      <c r="AA7">
        <v>0</v>
      </c>
      <c r="AB7">
        <v>0</v>
      </c>
      <c r="AC7">
        <v>7.7</v>
      </c>
      <c r="AD7">
        <v>0.38</v>
      </c>
      <c r="AE7">
        <v>6.74</v>
      </c>
      <c r="AF7">
        <v>0</v>
      </c>
      <c r="AG7">
        <v>0</v>
      </c>
      <c r="AH7">
        <v>0</v>
      </c>
      <c r="AI7">
        <v>8.18</v>
      </c>
      <c r="AJ7">
        <v>6.74</v>
      </c>
      <c r="AK7">
        <v>158.47999999999999</v>
      </c>
      <c r="AL7">
        <v>8.4</v>
      </c>
      <c r="AM7">
        <v>0</v>
      </c>
      <c r="AN7">
        <v>19.690000000000001</v>
      </c>
      <c r="AO7">
        <v>100</v>
      </c>
      <c r="AP7">
        <v>1.38</v>
      </c>
      <c r="AQ7">
        <v>4.8099999999999996</v>
      </c>
      <c r="AR7">
        <v>11.55</v>
      </c>
      <c r="AS7">
        <v>0</v>
      </c>
      <c r="AT7">
        <v>18.29</v>
      </c>
      <c r="AU7">
        <v>0</v>
      </c>
      <c r="AV7">
        <v>0</v>
      </c>
      <c r="AW7">
        <v>0</v>
      </c>
      <c r="AX7">
        <v>5.78</v>
      </c>
      <c r="AY7">
        <v>0</v>
      </c>
    </row>
    <row r="8" spans="1:51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1.38</v>
      </c>
      <c r="K8" s="46">
        <v>62.089999999999996</v>
      </c>
      <c r="L8" s="46">
        <v>7.7</v>
      </c>
      <c r="M8" s="74">
        <v>0</v>
      </c>
      <c r="N8" s="73">
        <v>203.17</v>
      </c>
      <c r="O8" s="46">
        <v>128.4</v>
      </c>
      <c r="P8" s="46">
        <v>0</v>
      </c>
      <c r="Q8" s="46">
        <v>0</v>
      </c>
      <c r="R8" s="46">
        <v>0</v>
      </c>
      <c r="S8" s="74">
        <v>0</v>
      </c>
      <c r="W8">
        <v>25</v>
      </c>
      <c r="X8">
        <v>20</v>
      </c>
      <c r="Y8">
        <v>0</v>
      </c>
      <c r="Z8">
        <v>0</v>
      </c>
      <c r="AA8">
        <v>0</v>
      </c>
      <c r="AB8">
        <v>0</v>
      </c>
      <c r="AC8">
        <v>7.7</v>
      </c>
      <c r="AD8">
        <v>0.38</v>
      </c>
      <c r="AE8">
        <v>6.74</v>
      </c>
      <c r="AF8">
        <v>0</v>
      </c>
      <c r="AG8">
        <v>0</v>
      </c>
      <c r="AH8">
        <v>0</v>
      </c>
      <c r="AI8">
        <v>8.18</v>
      </c>
      <c r="AJ8">
        <v>6.74</v>
      </c>
      <c r="AK8">
        <v>158.47999999999999</v>
      </c>
      <c r="AL8">
        <v>8.4</v>
      </c>
      <c r="AM8">
        <v>0</v>
      </c>
      <c r="AN8">
        <v>19.690000000000001</v>
      </c>
      <c r="AO8">
        <v>100</v>
      </c>
      <c r="AP8">
        <v>1.38</v>
      </c>
      <c r="AQ8">
        <v>4.8099999999999996</v>
      </c>
      <c r="AR8">
        <v>11.55</v>
      </c>
      <c r="AS8">
        <v>0</v>
      </c>
      <c r="AT8">
        <v>18.29</v>
      </c>
      <c r="AU8">
        <v>0</v>
      </c>
      <c r="AV8">
        <v>0</v>
      </c>
      <c r="AW8">
        <v>0</v>
      </c>
      <c r="AX8">
        <v>5.78</v>
      </c>
      <c r="AY8">
        <v>0</v>
      </c>
    </row>
    <row r="9" spans="1:51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1.38</v>
      </c>
      <c r="K9" s="46">
        <v>62.089999999999996</v>
      </c>
      <c r="L9" s="46">
        <v>7.7</v>
      </c>
      <c r="M9" s="74">
        <v>0</v>
      </c>
      <c r="N9" s="73">
        <v>203.17</v>
      </c>
      <c r="O9" s="46">
        <v>128.4</v>
      </c>
      <c r="P9" s="46">
        <v>0</v>
      </c>
      <c r="Q9" s="46">
        <v>0</v>
      </c>
      <c r="R9" s="46">
        <v>0</v>
      </c>
      <c r="S9" s="74">
        <v>0</v>
      </c>
      <c r="W9">
        <v>25</v>
      </c>
      <c r="X9">
        <v>20</v>
      </c>
      <c r="Y9">
        <v>0</v>
      </c>
      <c r="Z9">
        <v>0</v>
      </c>
      <c r="AA9">
        <v>0</v>
      </c>
      <c r="AB9">
        <v>0</v>
      </c>
      <c r="AC9">
        <v>7.7</v>
      </c>
      <c r="AD9">
        <v>0.38</v>
      </c>
      <c r="AE9">
        <v>6.74</v>
      </c>
      <c r="AF9">
        <v>0</v>
      </c>
      <c r="AG9">
        <v>0</v>
      </c>
      <c r="AH9">
        <v>0</v>
      </c>
      <c r="AI9">
        <v>8.18</v>
      </c>
      <c r="AJ9">
        <v>6.74</v>
      </c>
      <c r="AK9">
        <v>158.47999999999999</v>
      </c>
      <c r="AL9">
        <v>8.4</v>
      </c>
      <c r="AM9">
        <v>0</v>
      </c>
      <c r="AN9">
        <v>19.690000000000001</v>
      </c>
      <c r="AO9">
        <v>100</v>
      </c>
      <c r="AP9">
        <v>1.38</v>
      </c>
      <c r="AQ9">
        <v>4.8099999999999996</v>
      </c>
      <c r="AR9">
        <v>11.55</v>
      </c>
      <c r="AS9">
        <v>0</v>
      </c>
      <c r="AT9">
        <v>18.29</v>
      </c>
      <c r="AU9">
        <v>0</v>
      </c>
      <c r="AV9">
        <v>0</v>
      </c>
      <c r="AW9">
        <v>0</v>
      </c>
      <c r="AX9">
        <v>5.78</v>
      </c>
      <c r="AY9">
        <v>0</v>
      </c>
    </row>
    <row r="10" spans="1:51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1.38</v>
      </c>
      <c r="K10" s="46">
        <v>62.089999999999996</v>
      </c>
      <c r="L10" s="46">
        <v>7.7</v>
      </c>
      <c r="M10" s="74">
        <v>0</v>
      </c>
      <c r="N10" s="73">
        <v>203.17</v>
      </c>
      <c r="O10" s="46">
        <v>128.4</v>
      </c>
      <c r="P10" s="46">
        <v>0</v>
      </c>
      <c r="Q10" s="46">
        <v>0</v>
      </c>
      <c r="R10" s="46">
        <v>0</v>
      </c>
      <c r="S10" s="74">
        <v>0</v>
      </c>
      <c r="W10">
        <v>25</v>
      </c>
      <c r="X10">
        <v>20</v>
      </c>
      <c r="Y10">
        <v>0</v>
      </c>
      <c r="Z10">
        <v>0</v>
      </c>
      <c r="AA10">
        <v>0</v>
      </c>
      <c r="AB10">
        <v>0</v>
      </c>
      <c r="AC10">
        <v>7.7</v>
      </c>
      <c r="AD10">
        <v>0.38</v>
      </c>
      <c r="AE10">
        <v>6.74</v>
      </c>
      <c r="AF10">
        <v>0</v>
      </c>
      <c r="AG10">
        <v>0</v>
      </c>
      <c r="AH10">
        <v>0</v>
      </c>
      <c r="AI10">
        <v>8.18</v>
      </c>
      <c r="AJ10">
        <v>6.74</v>
      </c>
      <c r="AK10">
        <v>158.47999999999999</v>
      </c>
      <c r="AL10">
        <v>8.4</v>
      </c>
      <c r="AM10">
        <v>0</v>
      </c>
      <c r="AN10">
        <v>19.690000000000001</v>
      </c>
      <c r="AO10">
        <v>100</v>
      </c>
      <c r="AP10">
        <v>1.38</v>
      </c>
      <c r="AQ10">
        <v>4.8099999999999996</v>
      </c>
      <c r="AR10">
        <v>11.55</v>
      </c>
      <c r="AS10">
        <v>0</v>
      </c>
      <c r="AT10">
        <v>18.29</v>
      </c>
      <c r="AU10">
        <v>0</v>
      </c>
      <c r="AV10">
        <v>0</v>
      </c>
      <c r="AW10">
        <v>0</v>
      </c>
      <c r="AX10">
        <v>5.78</v>
      </c>
      <c r="AY10">
        <v>0</v>
      </c>
    </row>
    <row r="11" spans="1:51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1.38</v>
      </c>
      <c r="K11" s="46">
        <v>62.089999999999996</v>
      </c>
      <c r="L11" s="46">
        <v>7.7</v>
      </c>
      <c r="M11" s="74">
        <v>0</v>
      </c>
      <c r="N11" s="73">
        <v>203.17</v>
      </c>
      <c r="O11" s="46">
        <v>128.4</v>
      </c>
      <c r="P11" s="46">
        <v>0</v>
      </c>
      <c r="Q11" s="46">
        <v>0</v>
      </c>
      <c r="R11" s="46">
        <v>0</v>
      </c>
      <c r="S11" s="74">
        <v>0</v>
      </c>
      <c r="W11">
        <v>25</v>
      </c>
      <c r="X11">
        <v>20</v>
      </c>
      <c r="Y11">
        <v>0</v>
      </c>
      <c r="Z11">
        <v>0</v>
      </c>
      <c r="AA11">
        <v>0</v>
      </c>
      <c r="AB11">
        <v>0</v>
      </c>
      <c r="AC11">
        <v>7.7</v>
      </c>
      <c r="AD11">
        <v>0.38</v>
      </c>
      <c r="AE11">
        <v>6.74</v>
      </c>
      <c r="AF11">
        <v>0</v>
      </c>
      <c r="AG11">
        <v>0</v>
      </c>
      <c r="AH11">
        <v>0</v>
      </c>
      <c r="AI11">
        <v>8.18</v>
      </c>
      <c r="AJ11">
        <v>6.74</v>
      </c>
      <c r="AK11">
        <v>158.47999999999999</v>
      </c>
      <c r="AL11">
        <v>8.4</v>
      </c>
      <c r="AM11">
        <v>0</v>
      </c>
      <c r="AN11">
        <v>19.690000000000001</v>
      </c>
      <c r="AO11">
        <v>100</v>
      </c>
      <c r="AP11">
        <v>1.38</v>
      </c>
      <c r="AQ11">
        <v>4.8099999999999996</v>
      </c>
      <c r="AR11">
        <v>11.55</v>
      </c>
      <c r="AS11">
        <v>0</v>
      </c>
      <c r="AT11">
        <v>18.29</v>
      </c>
      <c r="AU11">
        <v>0</v>
      </c>
      <c r="AV11">
        <v>0</v>
      </c>
      <c r="AW11">
        <v>0</v>
      </c>
      <c r="AX11">
        <v>5.78</v>
      </c>
      <c r="AY11">
        <v>0</v>
      </c>
    </row>
    <row r="12" spans="1:51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1.38</v>
      </c>
      <c r="K12" s="46">
        <v>62.089999999999996</v>
      </c>
      <c r="L12" s="46">
        <v>7.7</v>
      </c>
      <c r="M12" s="74">
        <v>0</v>
      </c>
      <c r="N12" s="73">
        <v>203.17</v>
      </c>
      <c r="O12" s="46">
        <v>128.4</v>
      </c>
      <c r="P12" s="46">
        <v>0</v>
      </c>
      <c r="Q12" s="46">
        <v>0</v>
      </c>
      <c r="R12" s="46">
        <v>0</v>
      </c>
      <c r="S12" s="74">
        <v>0</v>
      </c>
      <c r="W12">
        <v>25</v>
      </c>
      <c r="X12">
        <v>20</v>
      </c>
      <c r="Y12">
        <v>0</v>
      </c>
      <c r="Z12">
        <v>0</v>
      </c>
      <c r="AA12">
        <v>0</v>
      </c>
      <c r="AB12">
        <v>0</v>
      </c>
      <c r="AC12">
        <v>7.7</v>
      </c>
      <c r="AD12">
        <v>0.38</v>
      </c>
      <c r="AE12">
        <v>6.74</v>
      </c>
      <c r="AF12">
        <v>0</v>
      </c>
      <c r="AG12">
        <v>0</v>
      </c>
      <c r="AH12">
        <v>0</v>
      </c>
      <c r="AI12">
        <v>8.18</v>
      </c>
      <c r="AJ12">
        <v>6.74</v>
      </c>
      <c r="AK12">
        <v>158.47999999999999</v>
      </c>
      <c r="AL12">
        <v>8.4</v>
      </c>
      <c r="AM12">
        <v>0</v>
      </c>
      <c r="AN12">
        <v>19.690000000000001</v>
      </c>
      <c r="AO12">
        <v>100</v>
      </c>
      <c r="AP12">
        <v>1.38</v>
      </c>
      <c r="AQ12">
        <v>4.8099999999999996</v>
      </c>
      <c r="AR12">
        <v>11.55</v>
      </c>
      <c r="AS12">
        <v>0</v>
      </c>
      <c r="AT12">
        <v>18.29</v>
      </c>
      <c r="AU12">
        <v>0</v>
      </c>
      <c r="AV12">
        <v>0</v>
      </c>
      <c r="AW12">
        <v>0</v>
      </c>
      <c r="AX12">
        <v>5.78</v>
      </c>
      <c r="AY12">
        <v>0</v>
      </c>
    </row>
    <row r="13" spans="1:51">
      <c r="A13" t="s">
        <v>242</v>
      </c>
      <c r="G13" t="s">
        <v>55</v>
      </c>
      <c r="H13" s="73">
        <v>0.38</v>
      </c>
      <c r="I13" s="46">
        <v>0</v>
      </c>
      <c r="J13" s="46">
        <v>1.38</v>
      </c>
      <c r="K13" s="46">
        <v>62.089999999999996</v>
      </c>
      <c r="L13" s="46">
        <v>7.7</v>
      </c>
      <c r="M13" s="74">
        <v>0</v>
      </c>
      <c r="N13" s="73">
        <v>203.17</v>
      </c>
      <c r="O13" s="46">
        <v>128.4</v>
      </c>
      <c r="P13" s="46">
        <v>0</v>
      </c>
      <c r="Q13" s="46">
        <v>0</v>
      </c>
      <c r="R13" s="46">
        <v>0</v>
      </c>
      <c r="S13" s="74">
        <v>0</v>
      </c>
      <c r="W13">
        <v>25</v>
      </c>
      <c r="X13">
        <v>20</v>
      </c>
      <c r="Y13">
        <v>0</v>
      </c>
      <c r="Z13">
        <v>0</v>
      </c>
      <c r="AA13">
        <v>0</v>
      </c>
      <c r="AB13">
        <v>0</v>
      </c>
      <c r="AC13">
        <v>7.7</v>
      </c>
      <c r="AD13">
        <v>0.38</v>
      </c>
      <c r="AE13">
        <v>6.74</v>
      </c>
      <c r="AF13">
        <v>0</v>
      </c>
      <c r="AG13">
        <v>0</v>
      </c>
      <c r="AH13">
        <v>0</v>
      </c>
      <c r="AI13">
        <v>8.18</v>
      </c>
      <c r="AJ13">
        <v>6.74</v>
      </c>
      <c r="AK13">
        <v>158.47999999999999</v>
      </c>
      <c r="AL13">
        <v>8.4</v>
      </c>
      <c r="AM13">
        <v>0</v>
      </c>
      <c r="AN13">
        <v>19.690000000000001</v>
      </c>
      <c r="AO13">
        <v>100</v>
      </c>
      <c r="AP13">
        <v>1.38</v>
      </c>
      <c r="AQ13">
        <v>4.8099999999999996</v>
      </c>
      <c r="AR13">
        <v>11.55</v>
      </c>
      <c r="AS13">
        <v>0</v>
      </c>
      <c r="AT13">
        <v>18.29</v>
      </c>
      <c r="AU13">
        <v>0</v>
      </c>
      <c r="AV13">
        <v>0</v>
      </c>
      <c r="AW13">
        <v>0</v>
      </c>
      <c r="AX13">
        <v>5.78</v>
      </c>
      <c r="AY13">
        <v>0</v>
      </c>
    </row>
    <row r="14" spans="1:51">
      <c r="A14" t="s">
        <v>243</v>
      </c>
      <c r="G14" t="s">
        <v>56</v>
      </c>
      <c r="H14" s="73">
        <v>0.38</v>
      </c>
      <c r="I14" s="46">
        <v>0</v>
      </c>
      <c r="J14" s="46">
        <v>1.38</v>
      </c>
      <c r="K14" s="46">
        <v>62.089999999999996</v>
      </c>
      <c r="L14" s="46">
        <v>7.7</v>
      </c>
      <c r="M14" s="74">
        <v>0</v>
      </c>
      <c r="N14" s="73">
        <v>203.17</v>
      </c>
      <c r="O14" s="46">
        <v>128.4</v>
      </c>
      <c r="P14" s="46">
        <v>0</v>
      </c>
      <c r="Q14" s="46">
        <v>0</v>
      </c>
      <c r="R14" s="46">
        <v>0</v>
      </c>
      <c r="S14" s="74">
        <v>0</v>
      </c>
      <c r="W14">
        <v>25</v>
      </c>
      <c r="X14">
        <v>20</v>
      </c>
      <c r="Y14">
        <v>0</v>
      </c>
      <c r="Z14">
        <v>0</v>
      </c>
      <c r="AA14">
        <v>0</v>
      </c>
      <c r="AB14">
        <v>0</v>
      </c>
      <c r="AC14">
        <v>7.7</v>
      </c>
      <c r="AD14">
        <v>0.38</v>
      </c>
      <c r="AE14">
        <v>6.74</v>
      </c>
      <c r="AF14">
        <v>0</v>
      </c>
      <c r="AG14">
        <v>0</v>
      </c>
      <c r="AH14">
        <v>0</v>
      </c>
      <c r="AI14">
        <v>8.18</v>
      </c>
      <c r="AJ14">
        <v>6.74</v>
      </c>
      <c r="AK14">
        <v>158.47999999999999</v>
      </c>
      <c r="AL14">
        <v>8.4</v>
      </c>
      <c r="AM14">
        <v>0</v>
      </c>
      <c r="AN14">
        <v>19.690000000000001</v>
      </c>
      <c r="AO14">
        <v>100</v>
      </c>
      <c r="AP14">
        <v>1.38</v>
      </c>
      <c r="AQ14">
        <v>4.8099999999999996</v>
      </c>
      <c r="AR14">
        <v>11.55</v>
      </c>
      <c r="AS14">
        <v>0</v>
      </c>
      <c r="AT14">
        <v>18.29</v>
      </c>
      <c r="AU14">
        <v>0</v>
      </c>
      <c r="AV14">
        <v>0</v>
      </c>
      <c r="AW14">
        <v>0</v>
      </c>
      <c r="AX14">
        <v>5.78</v>
      </c>
      <c r="AY14">
        <v>0</v>
      </c>
    </row>
    <row r="15" spans="1:51">
      <c r="A15" t="s">
        <v>244</v>
      </c>
      <c r="G15" t="s">
        <v>57</v>
      </c>
      <c r="H15" s="73">
        <v>0.38</v>
      </c>
      <c r="I15" s="46">
        <v>0</v>
      </c>
      <c r="J15" s="46">
        <v>1.47</v>
      </c>
      <c r="K15" s="46">
        <v>62.089999999999996</v>
      </c>
      <c r="L15" s="46">
        <v>7.7</v>
      </c>
      <c r="M15" s="74">
        <v>0</v>
      </c>
      <c r="N15" s="73">
        <v>203.17</v>
      </c>
      <c r="O15" s="46">
        <v>128.4</v>
      </c>
      <c r="P15" s="46">
        <v>0</v>
      </c>
      <c r="Q15" s="46">
        <v>0</v>
      </c>
      <c r="R15" s="46">
        <v>0</v>
      </c>
      <c r="S15" s="74">
        <v>0</v>
      </c>
      <c r="W15">
        <v>25</v>
      </c>
      <c r="X15">
        <v>20</v>
      </c>
      <c r="Y15">
        <v>0</v>
      </c>
      <c r="Z15">
        <v>0</v>
      </c>
      <c r="AA15">
        <v>0</v>
      </c>
      <c r="AB15">
        <v>0</v>
      </c>
      <c r="AC15">
        <v>7.7</v>
      </c>
      <c r="AD15">
        <v>0.38</v>
      </c>
      <c r="AE15">
        <v>6.74</v>
      </c>
      <c r="AF15">
        <v>0</v>
      </c>
      <c r="AG15">
        <v>0</v>
      </c>
      <c r="AH15">
        <v>0</v>
      </c>
      <c r="AI15">
        <v>8.18</v>
      </c>
      <c r="AJ15">
        <v>6.74</v>
      </c>
      <c r="AK15">
        <v>158.47999999999999</v>
      </c>
      <c r="AL15">
        <v>8.4</v>
      </c>
      <c r="AM15">
        <v>0</v>
      </c>
      <c r="AN15">
        <v>19.690000000000001</v>
      </c>
      <c r="AO15">
        <v>100</v>
      </c>
      <c r="AP15">
        <v>1.47</v>
      </c>
      <c r="AQ15">
        <v>4.8099999999999996</v>
      </c>
      <c r="AR15">
        <v>11.55</v>
      </c>
      <c r="AS15">
        <v>0</v>
      </c>
      <c r="AT15">
        <v>18.29</v>
      </c>
      <c r="AU15">
        <v>0</v>
      </c>
      <c r="AV15">
        <v>0</v>
      </c>
      <c r="AW15">
        <v>0</v>
      </c>
      <c r="AX15">
        <v>5.78</v>
      </c>
      <c r="AY15">
        <v>0</v>
      </c>
    </row>
    <row r="16" spans="1:51">
      <c r="A16" t="s">
        <v>245</v>
      </c>
      <c r="G16" t="s">
        <v>58</v>
      </c>
      <c r="H16" s="73">
        <v>0.38</v>
      </c>
      <c r="I16" s="46">
        <v>0</v>
      </c>
      <c r="J16" s="46">
        <v>1.47</v>
      </c>
      <c r="K16" s="46">
        <v>62.089999999999996</v>
      </c>
      <c r="L16" s="46">
        <v>7.7</v>
      </c>
      <c r="M16" s="74">
        <v>0</v>
      </c>
      <c r="N16" s="73">
        <v>203.17</v>
      </c>
      <c r="O16" s="46">
        <v>128.4</v>
      </c>
      <c r="P16" s="46">
        <v>0</v>
      </c>
      <c r="Q16" s="46">
        <v>0</v>
      </c>
      <c r="R16" s="46">
        <v>0</v>
      </c>
      <c r="S16" s="74">
        <v>0</v>
      </c>
      <c r="W16">
        <v>25</v>
      </c>
      <c r="X16">
        <v>20</v>
      </c>
      <c r="Y16">
        <v>0</v>
      </c>
      <c r="Z16">
        <v>0</v>
      </c>
      <c r="AA16">
        <v>0</v>
      </c>
      <c r="AB16">
        <v>0</v>
      </c>
      <c r="AC16">
        <v>7.7</v>
      </c>
      <c r="AD16">
        <v>0.38</v>
      </c>
      <c r="AE16">
        <v>6.74</v>
      </c>
      <c r="AF16">
        <v>0</v>
      </c>
      <c r="AG16">
        <v>0</v>
      </c>
      <c r="AH16">
        <v>0</v>
      </c>
      <c r="AI16">
        <v>8.18</v>
      </c>
      <c r="AJ16">
        <v>6.74</v>
      </c>
      <c r="AK16">
        <v>158.47999999999999</v>
      </c>
      <c r="AL16">
        <v>8.4</v>
      </c>
      <c r="AM16">
        <v>0</v>
      </c>
      <c r="AN16">
        <v>19.690000000000001</v>
      </c>
      <c r="AO16">
        <v>100</v>
      </c>
      <c r="AP16">
        <v>1.47</v>
      </c>
      <c r="AQ16">
        <v>4.8099999999999996</v>
      </c>
      <c r="AR16">
        <v>11.55</v>
      </c>
      <c r="AS16">
        <v>0</v>
      </c>
      <c r="AT16">
        <v>18.29</v>
      </c>
      <c r="AU16">
        <v>0</v>
      </c>
      <c r="AV16">
        <v>0</v>
      </c>
      <c r="AW16">
        <v>0</v>
      </c>
      <c r="AX16">
        <v>5.78</v>
      </c>
      <c r="AY16">
        <v>0</v>
      </c>
    </row>
    <row r="17" spans="1:51">
      <c r="A17" t="s">
        <v>246</v>
      </c>
      <c r="G17" t="s">
        <v>59</v>
      </c>
      <c r="H17" s="73">
        <v>0.38</v>
      </c>
      <c r="I17" s="46">
        <v>0</v>
      </c>
      <c r="J17" s="46">
        <v>1.47</v>
      </c>
      <c r="K17" s="46">
        <v>62.089999999999996</v>
      </c>
      <c r="L17" s="46">
        <v>7.7</v>
      </c>
      <c r="M17" s="74">
        <v>0</v>
      </c>
      <c r="N17" s="73">
        <v>203.17</v>
      </c>
      <c r="O17" s="46">
        <v>128.4</v>
      </c>
      <c r="P17" s="46">
        <v>0</v>
      </c>
      <c r="Q17" s="46">
        <v>0</v>
      </c>
      <c r="R17" s="46">
        <v>0</v>
      </c>
      <c r="S17" s="74">
        <v>0</v>
      </c>
      <c r="W17">
        <v>25</v>
      </c>
      <c r="X17">
        <v>20</v>
      </c>
      <c r="Y17">
        <v>0</v>
      </c>
      <c r="Z17">
        <v>0</v>
      </c>
      <c r="AA17">
        <v>0</v>
      </c>
      <c r="AB17">
        <v>0</v>
      </c>
      <c r="AC17">
        <v>7.7</v>
      </c>
      <c r="AD17">
        <v>0.38</v>
      </c>
      <c r="AE17">
        <v>6.74</v>
      </c>
      <c r="AF17">
        <v>0</v>
      </c>
      <c r="AG17">
        <v>0</v>
      </c>
      <c r="AH17">
        <v>0</v>
      </c>
      <c r="AI17">
        <v>8.18</v>
      </c>
      <c r="AJ17">
        <v>6.74</v>
      </c>
      <c r="AK17">
        <v>158.47999999999999</v>
      </c>
      <c r="AL17">
        <v>8.4</v>
      </c>
      <c r="AM17">
        <v>0</v>
      </c>
      <c r="AN17">
        <v>19.690000000000001</v>
      </c>
      <c r="AO17">
        <v>100</v>
      </c>
      <c r="AP17">
        <v>1.47</v>
      </c>
      <c r="AQ17">
        <v>4.8099999999999996</v>
      </c>
      <c r="AR17">
        <v>11.55</v>
      </c>
      <c r="AS17">
        <v>0</v>
      </c>
      <c r="AT17">
        <v>18.29</v>
      </c>
      <c r="AU17">
        <v>0</v>
      </c>
      <c r="AV17">
        <v>0</v>
      </c>
      <c r="AW17">
        <v>0</v>
      </c>
      <c r="AX17">
        <v>5.78</v>
      </c>
      <c r="AY17">
        <v>0</v>
      </c>
    </row>
    <row r="18" spans="1:51">
      <c r="A18" t="s">
        <v>247</v>
      </c>
      <c r="G18" t="s">
        <v>60</v>
      </c>
      <c r="H18" s="73">
        <v>0.38</v>
      </c>
      <c r="I18" s="46">
        <v>0</v>
      </c>
      <c r="J18" s="46">
        <v>1.47</v>
      </c>
      <c r="K18" s="46">
        <v>62.089999999999996</v>
      </c>
      <c r="L18" s="46">
        <v>7.7</v>
      </c>
      <c r="M18" s="74">
        <v>0</v>
      </c>
      <c r="N18" s="73">
        <v>203.17</v>
      </c>
      <c r="O18" s="46">
        <v>128.4</v>
      </c>
      <c r="P18" s="46">
        <v>0</v>
      </c>
      <c r="Q18" s="46">
        <v>0</v>
      </c>
      <c r="R18" s="46">
        <v>0</v>
      </c>
      <c r="S18" s="74">
        <v>0</v>
      </c>
      <c r="W18">
        <v>25</v>
      </c>
      <c r="X18">
        <v>20</v>
      </c>
      <c r="Y18">
        <v>0</v>
      </c>
      <c r="Z18">
        <v>0</v>
      </c>
      <c r="AA18">
        <v>0</v>
      </c>
      <c r="AB18">
        <v>0</v>
      </c>
      <c r="AC18">
        <v>7.7</v>
      </c>
      <c r="AD18">
        <v>0.38</v>
      </c>
      <c r="AE18">
        <v>6.74</v>
      </c>
      <c r="AF18">
        <v>0</v>
      </c>
      <c r="AG18">
        <v>0</v>
      </c>
      <c r="AH18">
        <v>0</v>
      </c>
      <c r="AI18">
        <v>8.18</v>
      </c>
      <c r="AJ18">
        <v>6.74</v>
      </c>
      <c r="AK18">
        <v>158.47999999999999</v>
      </c>
      <c r="AL18">
        <v>8.4</v>
      </c>
      <c r="AM18">
        <v>0</v>
      </c>
      <c r="AN18">
        <v>19.690000000000001</v>
      </c>
      <c r="AO18">
        <v>100</v>
      </c>
      <c r="AP18">
        <v>1.47</v>
      </c>
      <c r="AQ18">
        <v>4.8099999999999996</v>
      </c>
      <c r="AR18">
        <v>11.55</v>
      </c>
      <c r="AS18">
        <v>0</v>
      </c>
      <c r="AT18">
        <v>18.29</v>
      </c>
      <c r="AU18">
        <v>0</v>
      </c>
      <c r="AV18">
        <v>0</v>
      </c>
      <c r="AW18">
        <v>0</v>
      </c>
      <c r="AX18">
        <v>5.78</v>
      </c>
      <c r="AY18">
        <v>0</v>
      </c>
    </row>
    <row r="19" spans="1:51">
      <c r="A19" t="s">
        <v>261</v>
      </c>
      <c r="G19" t="s">
        <v>61</v>
      </c>
      <c r="H19" s="73">
        <v>0.38</v>
      </c>
      <c r="I19" s="46">
        <v>0</v>
      </c>
      <c r="J19" s="46">
        <v>1.38</v>
      </c>
      <c r="K19" s="46">
        <v>62.089999999999996</v>
      </c>
      <c r="L19" s="46">
        <v>7.7</v>
      </c>
      <c r="M19" s="74">
        <v>0</v>
      </c>
      <c r="N19" s="73">
        <v>203.17</v>
      </c>
      <c r="O19" s="46">
        <v>128.4</v>
      </c>
      <c r="P19" s="46">
        <v>0</v>
      </c>
      <c r="Q19" s="46">
        <v>0</v>
      </c>
      <c r="R19" s="46">
        <v>0</v>
      </c>
      <c r="S19" s="74">
        <v>0</v>
      </c>
      <c r="W19">
        <v>25</v>
      </c>
      <c r="X19">
        <v>20</v>
      </c>
      <c r="Y19">
        <v>0</v>
      </c>
      <c r="Z19">
        <v>0</v>
      </c>
      <c r="AA19">
        <v>0</v>
      </c>
      <c r="AB19">
        <v>0</v>
      </c>
      <c r="AC19">
        <v>7.7</v>
      </c>
      <c r="AD19">
        <v>0.38</v>
      </c>
      <c r="AE19">
        <v>6.74</v>
      </c>
      <c r="AF19">
        <v>0</v>
      </c>
      <c r="AG19">
        <v>0</v>
      </c>
      <c r="AH19">
        <v>0</v>
      </c>
      <c r="AI19">
        <v>8.18</v>
      </c>
      <c r="AJ19">
        <v>6.74</v>
      </c>
      <c r="AK19">
        <v>158.47999999999999</v>
      </c>
      <c r="AL19">
        <v>8.4</v>
      </c>
      <c r="AM19">
        <v>0</v>
      </c>
      <c r="AN19">
        <v>19.690000000000001</v>
      </c>
      <c r="AO19">
        <v>100</v>
      </c>
      <c r="AP19">
        <v>1.38</v>
      </c>
      <c r="AQ19">
        <v>4.8099999999999996</v>
      </c>
      <c r="AR19">
        <v>11.55</v>
      </c>
      <c r="AS19">
        <v>0</v>
      </c>
      <c r="AT19">
        <v>18.29</v>
      </c>
      <c r="AU19">
        <v>0</v>
      </c>
      <c r="AV19">
        <v>0</v>
      </c>
      <c r="AW19">
        <v>0</v>
      </c>
      <c r="AX19">
        <v>5.78</v>
      </c>
      <c r="AY19">
        <v>0</v>
      </c>
    </row>
    <row r="20" spans="1:51">
      <c r="A20" t="s">
        <v>262</v>
      </c>
      <c r="G20" t="s">
        <v>62</v>
      </c>
      <c r="H20" s="73">
        <v>0.38</v>
      </c>
      <c r="I20" s="46">
        <v>0</v>
      </c>
      <c r="J20" s="46">
        <v>1.38</v>
      </c>
      <c r="K20" s="46">
        <v>62.089999999999996</v>
      </c>
      <c r="L20" s="46">
        <v>7.7</v>
      </c>
      <c r="M20" s="74">
        <v>0</v>
      </c>
      <c r="N20" s="73">
        <v>203.17</v>
      </c>
      <c r="O20" s="46">
        <v>128.4</v>
      </c>
      <c r="P20" s="46">
        <v>0</v>
      </c>
      <c r="Q20" s="46">
        <v>0</v>
      </c>
      <c r="R20" s="46">
        <v>0</v>
      </c>
      <c r="S20" s="74">
        <v>0</v>
      </c>
      <c r="W20">
        <v>25</v>
      </c>
      <c r="X20">
        <v>20</v>
      </c>
      <c r="Y20">
        <v>0</v>
      </c>
      <c r="Z20">
        <v>0</v>
      </c>
      <c r="AA20">
        <v>0</v>
      </c>
      <c r="AB20">
        <v>0</v>
      </c>
      <c r="AC20">
        <v>7.7</v>
      </c>
      <c r="AD20">
        <v>0.38</v>
      </c>
      <c r="AE20">
        <v>6.74</v>
      </c>
      <c r="AF20">
        <v>0</v>
      </c>
      <c r="AG20">
        <v>0</v>
      </c>
      <c r="AH20">
        <v>0</v>
      </c>
      <c r="AI20">
        <v>8.18</v>
      </c>
      <c r="AJ20">
        <v>6.74</v>
      </c>
      <c r="AK20">
        <v>158.47999999999999</v>
      </c>
      <c r="AL20">
        <v>8.4</v>
      </c>
      <c r="AM20">
        <v>0</v>
      </c>
      <c r="AN20">
        <v>19.690000000000001</v>
      </c>
      <c r="AO20">
        <v>100</v>
      </c>
      <c r="AP20">
        <v>1.38</v>
      </c>
      <c r="AQ20">
        <v>4.8099999999999996</v>
      </c>
      <c r="AR20">
        <v>11.55</v>
      </c>
      <c r="AS20">
        <v>0</v>
      </c>
      <c r="AT20">
        <v>18.29</v>
      </c>
      <c r="AU20">
        <v>0</v>
      </c>
      <c r="AV20">
        <v>0</v>
      </c>
      <c r="AW20">
        <v>0</v>
      </c>
      <c r="AX20">
        <v>5.78</v>
      </c>
      <c r="AY20">
        <v>0</v>
      </c>
    </row>
    <row r="21" spans="1:51">
      <c r="A21" t="s">
        <v>248</v>
      </c>
      <c r="G21" t="s">
        <v>63</v>
      </c>
      <c r="H21" s="73">
        <v>0.38</v>
      </c>
      <c r="I21" s="46">
        <v>0</v>
      </c>
      <c r="J21" s="46">
        <v>1.38</v>
      </c>
      <c r="K21" s="46">
        <v>62.089999999999996</v>
      </c>
      <c r="L21" s="46">
        <v>7.7</v>
      </c>
      <c r="M21" s="74">
        <v>0</v>
      </c>
      <c r="N21" s="73">
        <v>203.17</v>
      </c>
      <c r="O21" s="46">
        <v>128.4</v>
      </c>
      <c r="P21" s="46">
        <v>0</v>
      </c>
      <c r="Q21" s="46">
        <v>0</v>
      </c>
      <c r="R21" s="46">
        <v>0</v>
      </c>
      <c r="S21" s="74">
        <v>0</v>
      </c>
      <c r="W21">
        <v>25</v>
      </c>
      <c r="X21">
        <v>20</v>
      </c>
      <c r="Y21">
        <v>0</v>
      </c>
      <c r="Z21">
        <v>0</v>
      </c>
      <c r="AA21">
        <v>0</v>
      </c>
      <c r="AB21">
        <v>0</v>
      </c>
      <c r="AC21">
        <v>7.7</v>
      </c>
      <c r="AD21">
        <v>0.38</v>
      </c>
      <c r="AE21">
        <v>6.74</v>
      </c>
      <c r="AF21">
        <v>0</v>
      </c>
      <c r="AG21">
        <v>0</v>
      </c>
      <c r="AH21">
        <v>0</v>
      </c>
      <c r="AI21">
        <v>8.18</v>
      </c>
      <c r="AJ21">
        <v>6.74</v>
      </c>
      <c r="AK21">
        <v>158.47999999999999</v>
      </c>
      <c r="AL21">
        <v>8.4</v>
      </c>
      <c r="AM21">
        <v>0</v>
      </c>
      <c r="AN21">
        <v>19.690000000000001</v>
      </c>
      <c r="AO21">
        <v>100</v>
      </c>
      <c r="AP21">
        <v>1.38</v>
      </c>
      <c r="AQ21">
        <v>4.8099999999999996</v>
      </c>
      <c r="AR21">
        <v>11.55</v>
      </c>
      <c r="AS21">
        <v>0</v>
      </c>
      <c r="AT21">
        <v>18.29</v>
      </c>
      <c r="AU21">
        <v>0</v>
      </c>
      <c r="AV21">
        <v>0</v>
      </c>
      <c r="AW21">
        <v>0</v>
      </c>
      <c r="AX21">
        <v>5.78</v>
      </c>
      <c r="AY21">
        <v>0</v>
      </c>
    </row>
    <row r="22" spans="1:51">
      <c r="A22" t="s">
        <v>249</v>
      </c>
      <c r="G22" t="s">
        <v>64</v>
      </c>
      <c r="H22" s="73">
        <v>0.38</v>
      </c>
      <c r="I22" s="46">
        <v>0</v>
      </c>
      <c r="J22" s="46">
        <v>1.38</v>
      </c>
      <c r="K22" s="46">
        <v>62.089999999999996</v>
      </c>
      <c r="L22" s="46">
        <v>7.7</v>
      </c>
      <c r="M22" s="74">
        <v>0</v>
      </c>
      <c r="N22" s="73">
        <v>203.17</v>
      </c>
      <c r="O22" s="46">
        <v>128.4</v>
      </c>
      <c r="P22" s="46">
        <v>0</v>
      </c>
      <c r="Q22" s="46">
        <v>0</v>
      </c>
      <c r="R22" s="46">
        <v>0</v>
      </c>
      <c r="S22" s="74">
        <v>0</v>
      </c>
      <c r="W22">
        <v>25</v>
      </c>
      <c r="X22">
        <v>20</v>
      </c>
      <c r="Y22">
        <v>0</v>
      </c>
      <c r="Z22">
        <v>0</v>
      </c>
      <c r="AA22">
        <v>0</v>
      </c>
      <c r="AB22">
        <v>0</v>
      </c>
      <c r="AC22">
        <v>7.7</v>
      </c>
      <c r="AD22">
        <v>0.38</v>
      </c>
      <c r="AE22">
        <v>6.74</v>
      </c>
      <c r="AF22">
        <v>0</v>
      </c>
      <c r="AG22">
        <v>0</v>
      </c>
      <c r="AH22">
        <v>0</v>
      </c>
      <c r="AI22">
        <v>8.18</v>
      </c>
      <c r="AJ22">
        <v>6.74</v>
      </c>
      <c r="AK22">
        <v>158.47999999999999</v>
      </c>
      <c r="AL22">
        <v>8.4</v>
      </c>
      <c r="AM22">
        <v>0</v>
      </c>
      <c r="AN22">
        <v>19.690000000000001</v>
      </c>
      <c r="AO22">
        <v>100</v>
      </c>
      <c r="AP22">
        <v>1.38</v>
      </c>
      <c r="AQ22">
        <v>4.8099999999999996</v>
      </c>
      <c r="AR22">
        <v>11.55</v>
      </c>
      <c r="AS22">
        <v>0</v>
      </c>
      <c r="AT22">
        <v>18.29</v>
      </c>
      <c r="AU22">
        <v>0</v>
      </c>
      <c r="AV22">
        <v>0</v>
      </c>
      <c r="AW22">
        <v>0</v>
      </c>
      <c r="AX22">
        <v>5.78</v>
      </c>
      <c r="AY22">
        <v>0</v>
      </c>
    </row>
    <row r="23" spans="1:51">
      <c r="A23" t="s">
        <v>250</v>
      </c>
      <c r="G23" t="s">
        <v>65</v>
      </c>
      <c r="H23" s="73">
        <v>0.38</v>
      </c>
      <c r="I23" s="46">
        <v>0</v>
      </c>
      <c r="J23" s="46">
        <v>1.38</v>
      </c>
      <c r="K23" s="46">
        <v>62.089999999999996</v>
      </c>
      <c r="L23" s="46">
        <v>7.7</v>
      </c>
      <c r="M23" s="74">
        <v>0</v>
      </c>
      <c r="N23" s="73">
        <v>203.17</v>
      </c>
      <c r="O23" s="46">
        <v>128.4</v>
      </c>
      <c r="P23" s="46">
        <v>0</v>
      </c>
      <c r="Q23" s="46">
        <v>0</v>
      </c>
      <c r="R23" s="46">
        <v>0</v>
      </c>
      <c r="S23" s="74">
        <v>0</v>
      </c>
      <c r="W23">
        <v>25</v>
      </c>
      <c r="X23">
        <v>20</v>
      </c>
      <c r="Y23">
        <v>0</v>
      </c>
      <c r="Z23">
        <v>0</v>
      </c>
      <c r="AA23">
        <v>0</v>
      </c>
      <c r="AB23">
        <v>0</v>
      </c>
      <c r="AC23">
        <v>7.7</v>
      </c>
      <c r="AD23">
        <v>0.38</v>
      </c>
      <c r="AE23">
        <v>6.74</v>
      </c>
      <c r="AF23">
        <v>0</v>
      </c>
      <c r="AG23">
        <v>0</v>
      </c>
      <c r="AH23">
        <v>0</v>
      </c>
      <c r="AI23">
        <v>8.18</v>
      </c>
      <c r="AJ23">
        <v>6.74</v>
      </c>
      <c r="AK23">
        <v>158.47999999999999</v>
      </c>
      <c r="AL23">
        <v>8.4</v>
      </c>
      <c r="AM23">
        <v>0</v>
      </c>
      <c r="AN23">
        <v>19.690000000000001</v>
      </c>
      <c r="AO23">
        <v>100</v>
      </c>
      <c r="AP23">
        <v>1.38</v>
      </c>
      <c r="AQ23">
        <v>4.8099999999999996</v>
      </c>
      <c r="AR23">
        <v>11.55</v>
      </c>
      <c r="AS23">
        <v>0</v>
      </c>
      <c r="AT23">
        <v>18.29</v>
      </c>
      <c r="AU23">
        <v>0</v>
      </c>
      <c r="AV23">
        <v>0</v>
      </c>
      <c r="AW23">
        <v>0</v>
      </c>
      <c r="AX23">
        <v>5.78</v>
      </c>
      <c r="AY23">
        <v>0</v>
      </c>
    </row>
    <row r="24" spans="1:51">
      <c r="A24" t="s">
        <v>251</v>
      </c>
      <c r="G24" t="s">
        <v>66</v>
      </c>
      <c r="H24" s="73">
        <v>0.38</v>
      </c>
      <c r="I24" s="46">
        <v>0</v>
      </c>
      <c r="J24" s="46">
        <v>1.38</v>
      </c>
      <c r="K24" s="46">
        <v>62.089999999999996</v>
      </c>
      <c r="L24" s="46">
        <v>7.7</v>
      </c>
      <c r="M24" s="74">
        <v>0</v>
      </c>
      <c r="N24" s="73">
        <v>203.17</v>
      </c>
      <c r="O24" s="46">
        <v>128.4</v>
      </c>
      <c r="P24" s="46">
        <v>0</v>
      </c>
      <c r="Q24" s="46">
        <v>0</v>
      </c>
      <c r="R24" s="46">
        <v>0</v>
      </c>
      <c r="S24" s="74">
        <v>0</v>
      </c>
      <c r="W24">
        <v>25</v>
      </c>
      <c r="X24">
        <v>20</v>
      </c>
      <c r="Y24">
        <v>0</v>
      </c>
      <c r="Z24">
        <v>0</v>
      </c>
      <c r="AA24">
        <v>0</v>
      </c>
      <c r="AB24">
        <v>0</v>
      </c>
      <c r="AC24">
        <v>7.7</v>
      </c>
      <c r="AD24">
        <v>0.38</v>
      </c>
      <c r="AE24">
        <v>6.74</v>
      </c>
      <c r="AF24">
        <v>0</v>
      </c>
      <c r="AG24">
        <v>0</v>
      </c>
      <c r="AH24">
        <v>0</v>
      </c>
      <c r="AI24">
        <v>8.18</v>
      </c>
      <c r="AJ24">
        <v>6.74</v>
      </c>
      <c r="AK24">
        <v>158.47999999999999</v>
      </c>
      <c r="AL24">
        <v>8.4</v>
      </c>
      <c r="AM24">
        <v>0</v>
      </c>
      <c r="AN24">
        <v>19.690000000000001</v>
      </c>
      <c r="AO24">
        <v>100</v>
      </c>
      <c r="AP24">
        <v>1.38</v>
      </c>
      <c r="AQ24">
        <v>4.8099999999999996</v>
      </c>
      <c r="AR24">
        <v>11.55</v>
      </c>
      <c r="AS24">
        <v>0</v>
      </c>
      <c r="AT24">
        <v>18.29</v>
      </c>
      <c r="AU24">
        <v>0</v>
      </c>
      <c r="AV24">
        <v>0</v>
      </c>
      <c r="AW24">
        <v>0</v>
      </c>
      <c r="AX24">
        <v>5.78</v>
      </c>
      <c r="AY24">
        <v>0</v>
      </c>
    </row>
    <row r="25" spans="1:51">
      <c r="A25" t="s">
        <v>252</v>
      </c>
      <c r="G25" t="s">
        <v>67</v>
      </c>
      <c r="H25" s="73">
        <v>0.38</v>
      </c>
      <c r="I25" s="46">
        <v>0</v>
      </c>
      <c r="J25" s="46">
        <v>1.38</v>
      </c>
      <c r="K25" s="46">
        <v>62.089999999999996</v>
      </c>
      <c r="L25" s="46">
        <v>7.7</v>
      </c>
      <c r="M25" s="74">
        <v>0</v>
      </c>
      <c r="N25" s="73">
        <v>203.17</v>
      </c>
      <c r="O25" s="46">
        <v>128.4</v>
      </c>
      <c r="P25" s="46">
        <v>0</v>
      </c>
      <c r="Q25" s="46">
        <v>0</v>
      </c>
      <c r="R25" s="46">
        <v>0</v>
      </c>
      <c r="S25" s="74">
        <v>0</v>
      </c>
      <c r="W25">
        <v>25</v>
      </c>
      <c r="X25">
        <v>20</v>
      </c>
      <c r="Y25">
        <v>0</v>
      </c>
      <c r="Z25">
        <v>0</v>
      </c>
      <c r="AA25">
        <v>0</v>
      </c>
      <c r="AB25">
        <v>0</v>
      </c>
      <c r="AC25">
        <v>7.7</v>
      </c>
      <c r="AD25">
        <v>0.38</v>
      </c>
      <c r="AE25">
        <v>6.74</v>
      </c>
      <c r="AF25">
        <v>0</v>
      </c>
      <c r="AG25">
        <v>0</v>
      </c>
      <c r="AH25">
        <v>0</v>
      </c>
      <c r="AI25">
        <v>8.18</v>
      </c>
      <c r="AJ25">
        <v>6.74</v>
      </c>
      <c r="AK25">
        <v>158.47999999999999</v>
      </c>
      <c r="AL25">
        <v>8.4</v>
      </c>
      <c r="AM25">
        <v>0</v>
      </c>
      <c r="AN25">
        <v>19.690000000000001</v>
      </c>
      <c r="AO25">
        <v>100</v>
      </c>
      <c r="AP25">
        <v>1.38</v>
      </c>
      <c r="AQ25">
        <v>4.8099999999999996</v>
      </c>
      <c r="AR25">
        <v>11.55</v>
      </c>
      <c r="AS25">
        <v>0</v>
      </c>
      <c r="AT25">
        <v>18.29</v>
      </c>
      <c r="AU25">
        <v>0</v>
      </c>
      <c r="AV25">
        <v>0</v>
      </c>
      <c r="AW25">
        <v>0</v>
      </c>
      <c r="AX25">
        <v>5.78</v>
      </c>
      <c r="AY25">
        <v>0</v>
      </c>
    </row>
    <row r="26" spans="1:51">
      <c r="A26" t="s">
        <v>253</v>
      </c>
      <c r="G26" t="s">
        <v>68</v>
      </c>
      <c r="H26" s="73">
        <v>0.38</v>
      </c>
      <c r="I26" s="46">
        <v>0</v>
      </c>
      <c r="J26" s="46">
        <v>1.38</v>
      </c>
      <c r="K26" s="46">
        <v>62.089999999999996</v>
      </c>
      <c r="L26" s="46">
        <v>7.7</v>
      </c>
      <c r="M26" s="74">
        <v>0</v>
      </c>
      <c r="N26" s="73">
        <v>203.17</v>
      </c>
      <c r="O26" s="46">
        <v>128.4</v>
      </c>
      <c r="P26" s="46">
        <v>0</v>
      </c>
      <c r="Q26" s="46">
        <v>0</v>
      </c>
      <c r="R26" s="46">
        <v>0</v>
      </c>
      <c r="S26" s="74">
        <v>0</v>
      </c>
      <c r="W26">
        <v>25</v>
      </c>
      <c r="X26">
        <v>20</v>
      </c>
      <c r="Y26">
        <v>0</v>
      </c>
      <c r="Z26">
        <v>0</v>
      </c>
      <c r="AA26">
        <v>0</v>
      </c>
      <c r="AB26">
        <v>0</v>
      </c>
      <c r="AC26">
        <v>7.7</v>
      </c>
      <c r="AD26">
        <v>0.38</v>
      </c>
      <c r="AE26">
        <v>6.74</v>
      </c>
      <c r="AF26">
        <v>0</v>
      </c>
      <c r="AG26">
        <v>0</v>
      </c>
      <c r="AH26">
        <v>0</v>
      </c>
      <c r="AI26">
        <v>8.18</v>
      </c>
      <c r="AJ26">
        <v>6.74</v>
      </c>
      <c r="AK26">
        <v>158.47999999999999</v>
      </c>
      <c r="AL26">
        <v>8.4</v>
      </c>
      <c r="AM26">
        <v>0</v>
      </c>
      <c r="AN26">
        <v>19.690000000000001</v>
      </c>
      <c r="AO26">
        <v>100</v>
      </c>
      <c r="AP26">
        <v>1.38</v>
      </c>
      <c r="AQ26">
        <v>4.8099999999999996</v>
      </c>
      <c r="AR26">
        <v>11.55</v>
      </c>
      <c r="AS26">
        <v>0</v>
      </c>
      <c r="AT26">
        <v>18.29</v>
      </c>
      <c r="AU26">
        <v>0</v>
      </c>
      <c r="AV26">
        <v>0</v>
      </c>
      <c r="AW26">
        <v>0</v>
      </c>
      <c r="AX26">
        <v>5.78</v>
      </c>
      <c r="AY26">
        <v>0</v>
      </c>
    </row>
    <row r="27" spans="1:51">
      <c r="A27" t="s">
        <v>254</v>
      </c>
      <c r="G27" t="s">
        <v>69</v>
      </c>
      <c r="H27" s="73">
        <v>0.43</v>
      </c>
      <c r="I27" s="46">
        <v>0</v>
      </c>
      <c r="J27" s="46">
        <v>1.38</v>
      </c>
      <c r="K27" s="46">
        <v>62.089999999999996</v>
      </c>
      <c r="L27" s="46">
        <v>7.7</v>
      </c>
      <c r="M27" s="74">
        <v>0</v>
      </c>
      <c r="N27" s="73">
        <v>237.07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25</v>
      </c>
      <c r="X27">
        <v>20</v>
      </c>
      <c r="Y27">
        <v>0</v>
      </c>
      <c r="Z27">
        <v>0</v>
      </c>
      <c r="AA27">
        <v>0</v>
      </c>
      <c r="AB27">
        <v>158.47999999999999</v>
      </c>
      <c r="AC27">
        <v>7.7</v>
      </c>
      <c r="AD27">
        <v>0.43</v>
      </c>
      <c r="AE27">
        <v>6.74</v>
      </c>
      <c r="AF27">
        <v>100</v>
      </c>
      <c r="AG27">
        <v>0</v>
      </c>
      <c r="AH27">
        <v>0</v>
      </c>
      <c r="AI27">
        <v>8.18</v>
      </c>
      <c r="AJ27">
        <v>6.74</v>
      </c>
      <c r="AK27">
        <v>0</v>
      </c>
      <c r="AL27">
        <v>0</v>
      </c>
      <c r="AM27">
        <v>0</v>
      </c>
      <c r="AN27">
        <v>0</v>
      </c>
      <c r="AO27">
        <v>100</v>
      </c>
      <c r="AP27">
        <v>1.38</v>
      </c>
      <c r="AQ27">
        <v>4.8099999999999996</v>
      </c>
      <c r="AR27">
        <v>11.55</v>
      </c>
      <c r="AS27">
        <v>0</v>
      </c>
      <c r="AT27">
        <v>18.29</v>
      </c>
      <c r="AU27">
        <v>0</v>
      </c>
      <c r="AV27">
        <v>53.59</v>
      </c>
      <c r="AW27">
        <v>0</v>
      </c>
      <c r="AX27">
        <v>5.78</v>
      </c>
      <c r="AY27">
        <v>0</v>
      </c>
    </row>
    <row r="28" spans="1:51">
      <c r="A28" t="s">
        <v>255</v>
      </c>
      <c r="G28" t="s">
        <v>70</v>
      </c>
      <c r="H28" s="73">
        <v>0.43</v>
      </c>
      <c r="I28" s="46">
        <v>0</v>
      </c>
      <c r="J28" s="46">
        <v>1.38</v>
      </c>
      <c r="K28" s="46">
        <v>62.089999999999996</v>
      </c>
      <c r="L28" s="46">
        <v>7.7</v>
      </c>
      <c r="M28" s="74">
        <v>0</v>
      </c>
      <c r="N28" s="73">
        <v>237.07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25</v>
      </c>
      <c r="X28">
        <v>20</v>
      </c>
      <c r="Y28">
        <v>0</v>
      </c>
      <c r="Z28">
        <v>0</v>
      </c>
      <c r="AA28">
        <v>0</v>
      </c>
      <c r="AB28">
        <v>158.47999999999999</v>
      </c>
      <c r="AC28">
        <v>7.7</v>
      </c>
      <c r="AD28">
        <v>0.43</v>
      </c>
      <c r="AE28">
        <v>6.74</v>
      </c>
      <c r="AF28">
        <v>100</v>
      </c>
      <c r="AG28">
        <v>0</v>
      </c>
      <c r="AH28">
        <v>0</v>
      </c>
      <c r="AI28">
        <v>8.18</v>
      </c>
      <c r="AJ28">
        <v>6.74</v>
      </c>
      <c r="AK28">
        <v>0</v>
      </c>
      <c r="AL28">
        <v>0</v>
      </c>
      <c r="AM28">
        <v>0</v>
      </c>
      <c r="AN28">
        <v>0</v>
      </c>
      <c r="AO28">
        <v>100</v>
      </c>
      <c r="AP28">
        <v>1.38</v>
      </c>
      <c r="AQ28">
        <v>4.8099999999999996</v>
      </c>
      <c r="AR28">
        <v>11.55</v>
      </c>
      <c r="AS28">
        <v>0</v>
      </c>
      <c r="AT28">
        <v>18.29</v>
      </c>
      <c r="AU28">
        <v>0</v>
      </c>
      <c r="AV28">
        <v>53.59</v>
      </c>
      <c r="AW28">
        <v>0</v>
      </c>
      <c r="AX28">
        <v>5.78</v>
      </c>
      <c r="AY28">
        <v>0</v>
      </c>
    </row>
    <row r="29" spans="1:51">
      <c r="A29" t="s">
        <v>263</v>
      </c>
      <c r="G29" t="s">
        <v>71</v>
      </c>
      <c r="H29" s="73">
        <v>0.43</v>
      </c>
      <c r="I29" s="46">
        <v>0</v>
      </c>
      <c r="J29" s="46">
        <v>1.38</v>
      </c>
      <c r="K29" s="46">
        <v>62.089999999999996</v>
      </c>
      <c r="L29" s="46">
        <v>7.7</v>
      </c>
      <c r="M29" s="74">
        <v>0</v>
      </c>
      <c r="N29" s="73">
        <v>237.07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25</v>
      </c>
      <c r="X29">
        <v>20</v>
      </c>
      <c r="Y29">
        <v>0</v>
      </c>
      <c r="Z29">
        <v>0</v>
      </c>
      <c r="AA29">
        <v>0</v>
      </c>
      <c r="AB29">
        <v>158.47999999999999</v>
      </c>
      <c r="AC29">
        <v>7.7</v>
      </c>
      <c r="AD29">
        <v>0.43</v>
      </c>
      <c r="AE29">
        <v>6.74</v>
      </c>
      <c r="AF29">
        <v>100</v>
      </c>
      <c r="AG29">
        <v>0</v>
      </c>
      <c r="AH29">
        <v>0</v>
      </c>
      <c r="AI29">
        <v>8.18</v>
      </c>
      <c r="AJ29">
        <v>6.74</v>
      </c>
      <c r="AK29">
        <v>0</v>
      </c>
      <c r="AL29">
        <v>0</v>
      </c>
      <c r="AM29">
        <v>0</v>
      </c>
      <c r="AN29">
        <v>0</v>
      </c>
      <c r="AO29">
        <v>100</v>
      </c>
      <c r="AP29">
        <v>1.38</v>
      </c>
      <c r="AQ29">
        <v>4.8099999999999996</v>
      </c>
      <c r="AR29">
        <v>11.55</v>
      </c>
      <c r="AS29">
        <v>0</v>
      </c>
      <c r="AT29">
        <v>18.29</v>
      </c>
      <c r="AU29">
        <v>0</v>
      </c>
      <c r="AV29">
        <v>53.59</v>
      </c>
      <c r="AW29">
        <v>0</v>
      </c>
      <c r="AX29">
        <v>5.78</v>
      </c>
      <c r="AY29">
        <v>0</v>
      </c>
    </row>
    <row r="30" spans="1:51">
      <c r="A30" t="s">
        <v>264</v>
      </c>
      <c r="G30" t="s">
        <v>72</v>
      </c>
      <c r="H30" s="73">
        <v>0.43</v>
      </c>
      <c r="I30" s="46">
        <v>0</v>
      </c>
      <c r="J30" s="46">
        <v>1.38</v>
      </c>
      <c r="K30" s="46">
        <v>62.089999999999996</v>
      </c>
      <c r="L30" s="46">
        <v>7.7</v>
      </c>
      <c r="M30" s="74">
        <v>0</v>
      </c>
      <c r="N30" s="73">
        <v>237.07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25</v>
      </c>
      <c r="X30">
        <v>20</v>
      </c>
      <c r="Y30">
        <v>0</v>
      </c>
      <c r="Z30">
        <v>0</v>
      </c>
      <c r="AA30">
        <v>0</v>
      </c>
      <c r="AB30">
        <v>158.47999999999999</v>
      </c>
      <c r="AC30">
        <v>7.7</v>
      </c>
      <c r="AD30">
        <v>0.43</v>
      </c>
      <c r="AE30">
        <v>6.74</v>
      </c>
      <c r="AF30">
        <v>100</v>
      </c>
      <c r="AG30">
        <v>0</v>
      </c>
      <c r="AH30">
        <v>0</v>
      </c>
      <c r="AI30">
        <v>8.18</v>
      </c>
      <c r="AJ30">
        <v>6.74</v>
      </c>
      <c r="AK30">
        <v>0</v>
      </c>
      <c r="AL30">
        <v>0</v>
      </c>
      <c r="AM30">
        <v>0</v>
      </c>
      <c r="AN30">
        <v>0</v>
      </c>
      <c r="AO30">
        <v>100</v>
      </c>
      <c r="AP30">
        <v>1.38</v>
      </c>
      <c r="AQ30">
        <v>4.8099999999999996</v>
      </c>
      <c r="AR30">
        <v>11.55</v>
      </c>
      <c r="AS30">
        <v>0</v>
      </c>
      <c r="AT30">
        <v>18.29</v>
      </c>
      <c r="AU30">
        <v>0</v>
      </c>
      <c r="AV30">
        <v>53.59</v>
      </c>
      <c r="AW30">
        <v>0</v>
      </c>
      <c r="AX30">
        <v>5.78</v>
      </c>
      <c r="AY30">
        <v>0</v>
      </c>
    </row>
    <row r="31" spans="1:51">
      <c r="A31" t="s">
        <v>274</v>
      </c>
      <c r="G31" t="s">
        <v>73</v>
      </c>
      <c r="H31" s="73">
        <v>78.44</v>
      </c>
      <c r="I31" s="46">
        <v>0</v>
      </c>
      <c r="J31" s="46">
        <v>1.47</v>
      </c>
      <c r="K31" s="46">
        <v>62.089999999999996</v>
      </c>
      <c r="L31" s="46">
        <v>7.7</v>
      </c>
      <c r="M31" s="74">
        <v>0</v>
      </c>
      <c r="N31" s="73">
        <v>237.07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25</v>
      </c>
      <c r="X31">
        <v>20</v>
      </c>
      <c r="Y31">
        <v>0</v>
      </c>
      <c r="Z31">
        <v>0</v>
      </c>
      <c r="AA31">
        <v>0</v>
      </c>
      <c r="AB31">
        <v>158.47999999999999</v>
      </c>
      <c r="AC31">
        <v>7.7</v>
      </c>
      <c r="AD31">
        <v>0.48</v>
      </c>
      <c r="AE31">
        <v>6.74</v>
      </c>
      <c r="AF31">
        <v>100</v>
      </c>
      <c r="AG31">
        <v>48.12</v>
      </c>
      <c r="AH31">
        <v>29.84</v>
      </c>
      <c r="AI31">
        <v>8.18</v>
      </c>
      <c r="AJ31">
        <v>6.74</v>
      </c>
      <c r="AK31">
        <v>0</v>
      </c>
      <c r="AL31">
        <v>0</v>
      </c>
      <c r="AM31">
        <v>0</v>
      </c>
      <c r="AN31">
        <v>0</v>
      </c>
      <c r="AO31">
        <v>100</v>
      </c>
      <c r="AP31">
        <v>1.47</v>
      </c>
      <c r="AQ31">
        <v>4.8099999999999996</v>
      </c>
      <c r="AR31">
        <v>11.55</v>
      </c>
      <c r="AS31">
        <v>0</v>
      </c>
      <c r="AT31">
        <v>18.29</v>
      </c>
      <c r="AU31">
        <v>0</v>
      </c>
      <c r="AV31">
        <v>53.59</v>
      </c>
      <c r="AW31">
        <v>0</v>
      </c>
      <c r="AX31">
        <v>5.78</v>
      </c>
      <c r="AY31">
        <v>0</v>
      </c>
    </row>
    <row r="32" spans="1:51">
      <c r="A32" t="s">
        <v>275</v>
      </c>
      <c r="G32" t="s">
        <v>74</v>
      </c>
      <c r="H32" s="73">
        <v>67.86</v>
      </c>
      <c r="I32" s="46">
        <v>0</v>
      </c>
      <c r="J32" s="46">
        <v>1.47</v>
      </c>
      <c r="K32" s="46">
        <v>62.089999999999996</v>
      </c>
      <c r="L32" s="46">
        <v>7.82</v>
      </c>
      <c r="M32" s="74">
        <v>0</v>
      </c>
      <c r="N32" s="73">
        <v>237.07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25</v>
      </c>
      <c r="X32">
        <v>20</v>
      </c>
      <c r="Y32">
        <v>0.12</v>
      </c>
      <c r="Z32">
        <v>0</v>
      </c>
      <c r="AA32">
        <v>0</v>
      </c>
      <c r="AB32">
        <v>158.47999999999999</v>
      </c>
      <c r="AC32">
        <v>7.7</v>
      </c>
      <c r="AD32">
        <v>0.48</v>
      </c>
      <c r="AE32">
        <v>6.74</v>
      </c>
      <c r="AF32">
        <v>100</v>
      </c>
      <c r="AG32">
        <v>37.54</v>
      </c>
      <c r="AH32">
        <v>29.84</v>
      </c>
      <c r="AI32">
        <v>8.18</v>
      </c>
      <c r="AJ32">
        <v>6.74</v>
      </c>
      <c r="AK32">
        <v>0</v>
      </c>
      <c r="AL32">
        <v>0</v>
      </c>
      <c r="AM32">
        <v>0</v>
      </c>
      <c r="AN32">
        <v>0</v>
      </c>
      <c r="AO32">
        <v>100</v>
      </c>
      <c r="AP32">
        <v>1.47</v>
      </c>
      <c r="AQ32">
        <v>4.8099999999999996</v>
      </c>
      <c r="AR32">
        <v>11.55</v>
      </c>
      <c r="AS32">
        <v>0</v>
      </c>
      <c r="AT32">
        <v>18.29</v>
      </c>
      <c r="AU32">
        <v>0</v>
      </c>
      <c r="AV32">
        <v>53.59</v>
      </c>
      <c r="AW32">
        <v>0</v>
      </c>
      <c r="AX32">
        <v>5.78</v>
      </c>
      <c r="AY32">
        <v>0</v>
      </c>
    </row>
    <row r="33" spans="1:51">
      <c r="A33" t="s">
        <v>276</v>
      </c>
      <c r="G33" t="s">
        <v>75</v>
      </c>
      <c r="H33" s="73">
        <v>66.899999999999991</v>
      </c>
      <c r="I33" s="46">
        <v>0</v>
      </c>
      <c r="J33" s="46">
        <v>1.47</v>
      </c>
      <c r="K33" s="46">
        <v>62.089999999999996</v>
      </c>
      <c r="L33" s="46">
        <v>8.120000000000001</v>
      </c>
      <c r="M33" s="74">
        <v>0</v>
      </c>
      <c r="N33" s="73">
        <v>237.07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25</v>
      </c>
      <c r="X33">
        <v>20</v>
      </c>
      <c r="Y33">
        <v>0.42</v>
      </c>
      <c r="Z33">
        <v>0</v>
      </c>
      <c r="AA33">
        <v>0</v>
      </c>
      <c r="AB33">
        <v>158.47999999999999</v>
      </c>
      <c r="AC33">
        <v>7.7</v>
      </c>
      <c r="AD33">
        <v>0.48</v>
      </c>
      <c r="AE33">
        <v>6.74</v>
      </c>
      <c r="AF33">
        <v>100</v>
      </c>
      <c r="AG33">
        <v>36.58</v>
      </c>
      <c r="AH33">
        <v>29.84</v>
      </c>
      <c r="AI33">
        <v>8.18</v>
      </c>
      <c r="AJ33">
        <v>6.74</v>
      </c>
      <c r="AK33">
        <v>0</v>
      </c>
      <c r="AL33">
        <v>0</v>
      </c>
      <c r="AM33">
        <v>0</v>
      </c>
      <c r="AN33">
        <v>0</v>
      </c>
      <c r="AO33">
        <v>100</v>
      </c>
      <c r="AP33">
        <v>1.47</v>
      </c>
      <c r="AQ33">
        <v>4.8099999999999996</v>
      </c>
      <c r="AR33">
        <v>11.55</v>
      </c>
      <c r="AS33">
        <v>0</v>
      </c>
      <c r="AT33">
        <v>18.29</v>
      </c>
      <c r="AU33">
        <v>0</v>
      </c>
      <c r="AV33">
        <v>53.59</v>
      </c>
      <c r="AW33">
        <v>0</v>
      </c>
      <c r="AX33">
        <v>5.78</v>
      </c>
      <c r="AY33">
        <v>0</v>
      </c>
    </row>
    <row r="34" spans="1:51">
      <c r="A34" t="s">
        <v>277</v>
      </c>
      <c r="G34" t="s">
        <v>76</v>
      </c>
      <c r="H34" s="73">
        <v>74.599999999999994</v>
      </c>
      <c r="I34" s="46">
        <v>0</v>
      </c>
      <c r="J34" s="46">
        <v>1.47</v>
      </c>
      <c r="K34" s="46">
        <v>62.089999999999996</v>
      </c>
      <c r="L34" s="46">
        <v>8.4600000000000009</v>
      </c>
      <c r="M34" s="74">
        <v>0</v>
      </c>
      <c r="N34" s="73">
        <v>237.07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25</v>
      </c>
      <c r="X34">
        <v>20</v>
      </c>
      <c r="Y34">
        <v>0.76</v>
      </c>
      <c r="Z34">
        <v>0</v>
      </c>
      <c r="AA34">
        <v>0</v>
      </c>
      <c r="AB34">
        <v>158.47999999999999</v>
      </c>
      <c r="AC34">
        <v>7.7</v>
      </c>
      <c r="AD34">
        <v>0.48</v>
      </c>
      <c r="AE34">
        <v>6.74</v>
      </c>
      <c r="AF34">
        <v>100</v>
      </c>
      <c r="AG34">
        <v>44.28</v>
      </c>
      <c r="AH34">
        <v>29.84</v>
      </c>
      <c r="AI34">
        <v>8.18</v>
      </c>
      <c r="AJ34">
        <v>6.74</v>
      </c>
      <c r="AK34">
        <v>0</v>
      </c>
      <c r="AL34">
        <v>0</v>
      </c>
      <c r="AM34">
        <v>0</v>
      </c>
      <c r="AN34">
        <v>0</v>
      </c>
      <c r="AO34">
        <v>100</v>
      </c>
      <c r="AP34">
        <v>1.47</v>
      </c>
      <c r="AQ34">
        <v>4.8099999999999996</v>
      </c>
      <c r="AR34">
        <v>11.55</v>
      </c>
      <c r="AS34">
        <v>0</v>
      </c>
      <c r="AT34">
        <v>18.29</v>
      </c>
      <c r="AU34">
        <v>0</v>
      </c>
      <c r="AV34">
        <v>53.59</v>
      </c>
      <c r="AW34">
        <v>0</v>
      </c>
      <c r="AX34">
        <v>5.78</v>
      </c>
      <c r="AY34">
        <v>0</v>
      </c>
    </row>
    <row r="35" spans="1:51">
      <c r="A35" t="s">
        <v>279</v>
      </c>
      <c r="G35" t="s">
        <v>77</v>
      </c>
      <c r="H35" s="73">
        <v>237.65</v>
      </c>
      <c r="I35" s="46">
        <v>0</v>
      </c>
      <c r="J35" s="46">
        <v>1.38</v>
      </c>
      <c r="K35" s="46">
        <v>62.089999999999996</v>
      </c>
      <c r="L35" s="46">
        <v>8.83</v>
      </c>
      <c r="M35" s="74">
        <v>0</v>
      </c>
      <c r="N35" s="73">
        <v>237.07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25</v>
      </c>
      <c r="X35">
        <v>20</v>
      </c>
      <c r="Y35">
        <v>1.1299999999999999</v>
      </c>
      <c r="Z35">
        <v>0</v>
      </c>
      <c r="AA35">
        <v>0</v>
      </c>
      <c r="AB35">
        <v>158.47999999999999</v>
      </c>
      <c r="AC35">
        <v>7.7</v>
      </c>
      <c r="AD35">
        <v>0.87</v>
      </c>
      <c r="AE35">
        <v>6.74</v>
      </c>
      <c r="AF35">
        <v>50</v>
      </c>
      <c r="AG35">
        <v>40.42</v>
      </c>
      <c r="AH35">
        <v>29.84</v>
      </c>
      <c r="AI35">
        <v>8.18</v>
      </c>
      <c r="AJ35">
        <v>6.74</v>
      </c>
      <c r="AK35">
        <v>0</v>
      </c>
      <c r="AL35">
        <v>0</v>
      </c>
      <c r="AM35">
        <v>0</v>
      </c>
      <c r="AN35">
        <v>0</v>
      </c>
      <c r="AO35">
        <v>100</v>
      </c>
      <c r="AP35">
        <v>1.38</v>
      </c>
      <c r="AQ35">
        <v>4.8099999999999996</v>
      </c>
      <c r="AR35">
        <v>11.55</v>
      </c>
      <c r="AS35">
        <v>0</v>
      </c>
      <c r="AT35">
        <v>18.29</v>
      </c>
      <c r="AU35">
        <v>136.68</v>
      </c>
      <c r="AV35">
        <v>53.59</v>
      </c>
      <c r="AW35">
        <v>0</v>
      </c>
      <c r="AX35">
        <v>5.78</v>
      </c>
      <c r="AY35">
        <v>29.84</v>
      </c>
    </row>
    <row r="36" spans="1:51">
      <c r="A36" t="s">
        <v>309</v>
      </c>
      <c r="G36" t="s">
        <v>78</v>
      </c>
      <c r="H36" s="73">
        <v>234.77</v>
      </c>
      <c r="I36" s="46">
        <v>0</v>
      </c>
      <c r="J36" s="46">
        <v>1.38</v>
      </c>
      <c r="K36" s="46">
        <v>62.089999999999996</v>
      </c>
      <c r="L36" s="46">
        <v>9.2800000000000011</v>
      </c>
      <c r="M36" s="74">
        <v>0</v>
      </c>
      <c r="N36" s="73">
        <v>237.07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25</v>
      </c>
      <c r="X36">
        <v>20</v>
      </c>
      <c r="Y36">
        <v>1.58</v>
      </c>
      <c r="Z36">
        <v>0</v>
      </c>
      <c r="AA36">
        <v>0</v>
      </c>
      <c r="AB36">
        <v>158.47999999999999</v>
      </c>
      <c r="AC36">
        <v>7.7</v>
      </c>
      <c r="AD36">
        <v>0.87</v>
      </c>
      <c r="AE36">
        <v>6.74</v>
      </c>
      <c r="AF36">
        <v>50</v>
      </c>
      <c r="AG36">
        <v>37.54</v>
      </c>
      <c r="AH36">
        <v>29.84</v>
      </c>
      <c r="AI36">
        <v>8.18</v>
      </c>
      <c r="AJ36">
        <v>6.74</v>
      </c>
      <c r="AK36">
        <v>0</v>
      </c>
      <c r="AL36">
        <v>0</v>
      </c>
      <c r="AM36">
        <v>0</v>
      </c>
      <c r="AN36">
        <v>0</v>
      </c>
      <c r="AO36">
        <v>100</v>
      </c>
      <c r="AP36">
        <v>1.38</v>
      </c>
      <c r="AQ36">
        <v>4.8099999999999996</v>
      </c>
      <c r="AR36">
        <v>11.55</v>
      </c>
      <c r="AS36">
        <v>0</v>
      </c>
      <c r="AT36">
        <v>18.29</v>
      </c>
      <c r="AU36">
        <v>136.68</v>
      </c>
      <c r="AV36">
        <v>53.59</v>
      </c>
      <c r="AW36">
        <v>0</v>
      </c>
      <c r="AX36">
        <v>5.78</v>
      </c>
      <c r="AY36">
        <v>29.84</v>
      </c>
    </row>
    <row r="37" spans="1:51">
      <c r="A37" t="s">
        <v>310</v>
      </c>
      <c r="G37" t="s">
        <v>79</v>
      </c>
      <c r="H37" s="73">
        <v>235.73</v>
      </c>
      <c r="I37" s="46">
        <v>0</v>
      </c>
      <c r="J37" s="46">
        <v>1.38</v>
      </c>
      <c r="K37" s="46">
        <v>62.089999999999996</v>
      </c>
      <c r="L37" s="46">
        <v>9.7800000000000011</v>
      </c>
      <c r="M37" s="74">
        <v>0</v>
      </c>
      <c r="N37" s="73">
        <v>237.07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25</v>
      </c>
      <c r="X37">
        <v>20</v>
      </c>
      <c r="Y37">
        <v>2.08</v>
      </c>
      <c r="Z37">
        <v>0</v>
      </c>
      <c r="AA37">
        <v>0</v>
      </c>
      <c r="AB37">
        <v>158.47999999999999</v>
      </c>
      <c r="AC37">
        <v>7.7</v>
      </c>
      <c r="AD37">
        <v>0.87</v>
      </c>
      <c r="AE37">
        <v>6.74</v>
      </c>
      <c r="AF37">
        <v>50</v>
      </c>
      <c r="AG37">
        <v>38.5</v>
      </c>
      <c r="AH37">
        <v>29.84</v>
      </c>
      <c r="AI37">
        <v>8.18</v>
      </c>
      <c r="AJ37">
        <v>6.74</v>
      </c>
      <c r="AK37">
        <v>0</v>
      </c>
      <c r="AL37">
        <v>0</v>
      </c>
      <c r="AM37">
        <v>0</v>
      </c>
      <c r="AN37">
        <v>0</v>
      </c>
      <c r="AO37">
        <v>100</v>
      </c>
      <c r="AP37">
        <v>1.38</v>
      </c>
      <c r="AQ37">
        <v>4.8099999999999996</v>
      </c>
      <c r="AR37">
        <v>11.55</v>
      </c>
      <c r="AS37">
        <v>0</v>
      </c>
      <c r="AT37">
        <v>18.29</v>
      </c>
      <c r="AU37">
        <v>136.68</v>
      </c>
      <c r="AV37">
        <v>53.59</v>
      </c>
      <c r="AW37">
        <v>0</v>
      </c>
      <c r="AX37">
        <v>5.78</v>
      </c>
      <c r="AY37">
        <v>29.84</v>
      </c>
    </row>
    <row r="38" spans="1:51">
      <c r="A38" t="s">
        <v>311</v>
      </c>
      <c r="G38" t="s">
        <v>80</v>
      </c>
      <c r="H38" s="73">
        <v>233.81</v>
      </c>
      <c r="I38" s="46">
        <v>0</v>
      </c>
      <c r="J38" s="46">
        <v>1.38</v>
      </c>
      <c r="K38" s="46">
        <v>62.089999999999996</v>
      </c>
      <c r="L38" s="46">
        <v>10.27</v>
      </c>
      <c r="M38" s="74">
        <v>0</v>
      </c>
      <c r="N38" s="73">
        <v>237.07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25</v>
      </c>
      <c r="X38">
        <v>20</v>
      </c>
      <c r="Y38">
        <v>2.57</v>
      </c>
      <c r="Z38">
        <v>0</v>
      </c>
      <c r="AA38">
        <v>0</v>
      </c>
      <c r="AB38">
        <v>158.47999999999999</v>
      </c>
      <c r="AC38">
        <v>7.7</v>
      </c>
      <c r="AD38">
        <v>0.87</v>
      </c>
      <c r="AE38">
        <v>6.74</v>
      </c>
      <c r="AF38">
        <v>50</v>
      </c>
      <c r="AG38">
        <v>36.58</v>
      </c>
      <c r="AH38">
        <v>29.84</v>
      </c>
      <c r="AI38">
        <v>8.18</v>
      </c>
      <c r="AJ38">
        <v>6.74</v>
      </c>
      <c r="AK38">
        <v>0</v>
      </c>
      <c r="AL38">
        <v>0</v>
      </c>
      <c r="AM38">
        <v>0</v>
      </c>
      <c r="AN38">
        <v>0</v>
      </c>
      <c r="AO38">
        <v>100</v>
      </c>
      <c r="AP38">
        <v>1.38</v>
      </c>
      <c r="AQ38">
        <v>4.8099999999999996</v>
      </c>
      <c r="AR38">
        <v>11.55</v>
      </c>
      <c r="AS38">
        <v>0</v>
      </c>
      <c r="AT38">
        <v>18.29</v>
      </c>
      <c r="AU38">
        <v>136.68</v>
      </c>
      <c r="AV38">
        <v>53.59</v>
      </c>
      <c r="AW38">
        <v>0</v>
      </c>
      <c r="AX38">
        <v>5.78</v>
      </c>
      <c r="AY38">
        <v>29.84</v>
      </c>
    </row>
    <row r="39" spans="1:51">
      <c r="A39" t="s">
        <v>312</v>
      </c>
      <c r="G39" t="s">
        <v>81</v>
      </c>
      <c r="H39" s="73">
        <v>382.02</v>
      </c>
      <c r="I39" s="46">
        <v>0</v>
      </c>
      <c r="J39" s="46">
        <v>1.38</v>
      </c>
      <c r="K39" s="46">
        <v>62.089999999999996</v>
      </c>
      <c r="L39" s="46">
        <v>10.77</v>
      </c>
      <c r="M39" s="74">
        <v>0</v>
      </c>
      <c r="N39" s="73">
        <v>237.07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25</v>
      </c>
      <c r="X39">
        <v>20</v>
      </c>
      <c r="Y39">
        <v>3.07</v>
      </c>
      <c r="Z39">
        <v>0</v>
      </c>
      <c r="AA39">
        <v>0</v>
      </c>
      <c r="AB39">
        <v>158.47999999999999</v>
      </c>
      <c r="AC39">
        <v>7.7</v>
      </c>
      <c r="AD39">
        <v>0.87</v>
      </c>
      <c r="AE39">
        <v>6.74</v>
      </c>
      <c r="AF39">
        <v>50</v>
      </c>
      <c r="AG39">
        <v>40.42</v>
      </c>
      <c r="AH39">
        <v>29.84</v>
      </c>
      <c r="AI39">
        <v>8.18</v>
      </c>
      <c r="AJ39">
        <v>6.74</v>
      </c>
      <c r="AK39">
        <v>0</v>
      </c>
      <c r="AL39">
        <v>0</v>
      </c>
      <c r="AM39">
        <v>0</v>
      </c>
      <c r="AN39">
        <v>0</v>
      </c>
      <c r="AO39">
        <v>100</v>
      </c>
      <c r="AP39">
        <v>1.38</v>
      </c>
      <c r="AQ39">
        <v>4.8099999999999996</v>
      </c>
      <c r="AR39">
        <v>11.55</v>
      </c>
      <c r="AS39">
        <v>0</v>
      </c>
      <c r="AT39">
        <v>18.29</v>
      </c>
      <c r="AU39">
        <v>136.68</v>
      </c>
      <c r="AV39">
        <v>53.59</v>
      </c>
      <c r="AW39">
        <v>0</v>
      </c>
      <c r="AX39">
        <v>5.78</v>
      </c>
      <c r="AY39">
        <v>174.21</v>
      </c>
    </row>
    <row r="40" spans="1:51">
      <c r="A40" t="s">
        <v>329</v>
      </c>
      <c r="G40" t="s">
        <v>82</v>
      </c>
      <c r="H40" s="73">
        <v>389.72</v>
      </c>
      <c r="I40" s="46">
        <v>0</v>
      </c>
      <c r="J40" s="46">
        <v>1.38</v>
      </c>
      <c r="K40" s="46">
        <v>62.089999999999996</v>
      </c>
      <c r="L40" s="46">
        <v>11.31</v>
      </c>
      <c r="M40" s="74">
        <v>0</v>
      </c>
      <c r="N40" s="73">
        <v>237.07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25</v>
      </c>
      <c r="X40">
        <v>20</v>
      </c>
      <c r="Y40">
        <v>3.61</v>
      </c>
      <c r="Z40">
        <v>0</v>
      </c>
      <c r="AA40">
        <v>0</v>
      </c>
      <c r="AB40">
        <v>158.47999999999999</v>
      </c>
      <c r="AC40">
        <v>7.7</v>
      </c>
      <c r="AD40">
        <v>0.87</v>
      </c>
      <c r="AE40">
        <v>6.74</v>
      </c>
      <c r="AF40">
        <v>50</v>
      </c>
      <c r="AG40">
        <v>48.12</v>
      </c>
      <c r="AH40">
        <v>29.84</v>
      </c>
      <c r="AI40">
        <v>8.18</v>
      </c>
      <c r="AJ40">
        <v>6.74</v>
      </c>
      <c r="AK40">
        <v>0</v>
      </c>
      <c r="AL40">
        <v>0</v>
      </c>
      <c r="AM40">
        <v>0</v>
      </c>
      <c r="AN40">
        <v>0</v>
      </c>
      <c r="AO40">
        <v>100</v>
      </c>
      <c r="AP40">
        <v>1.38</v>
      </c>
      <c r="AQ40">
        <v>4.8099999999999996</v>
      </c>
      <c r="AR40">
        <v>11.55</v>
      </c>
      <c r="AS40">
        <v>0</v>
      </c>
      <c r="AT40">
        <v>18.29</v>
      </c>
      <c r="AU40">
        <v>136.68</v>
      </c>
      <c r="AV40">
        <v>53.59</v>
      </c>
      <c r="AW40">
        <v>0</v>
      </c>
      <c r="AX40">
        <v>5.78</v>
      </c>
      <c r="AY40">
        <v>174.21</v>
      </c>
    </row>
    <row r="41" spans="1:51">
      <c r="A41" t="s">
        <v>330</v>
      </c>
      <c r="G41" t="s">
        <v>83</v>
      </c>
      <c r="H41" s="73">
        <v>356.04</v>
      </c>
      <c r="I41" s="46">
        <v>0</v>
      </c>
      <c r="J41" s="46">
        <v>1.38</v>
      </c>
      <c r="K41" s="46">
        <v>62.089999999999996</v>
      </c>
      <c r="L41" s="46">
        <v>11.780000000000001</v>
      </c>
      <c r="M41" s="74">
        <v>0</v>
      </c>
      <c r="N41" s="73">
        <v>237.07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25</v>
      </c>
      <c r="X41">
        <v>20</v>
      </c>
      <c r="Y41">
        <v>4.08</v>
      </c>
      <c r="Z41">
        <v>0</v>
      </c>
      <c r="AA41">
        <v>0</v>
      </c>
      <c r="AB41">
        <v>158.47999999999999</v>
      </c>
      <c r="AC41">
        <v>7.7</v>
      </c>
      <c r="AD41">
        <v>0.87</v>
      </c>
      <c r="AE41">
        <v>6.74</v>
      </c>
      <c r="AF41">
        <v>50</v>
      </c>
      <c r="AG41">
        <v>44.28</v>
      </c>
      <c r="AH41">
        <v>0</v>
      </c>
      <c r="AI41">
        <v>8.18</v>
      </c>
      <c r="AJ41">
        <v>6.74</v>
      </c>
      <c r="AK41">
        <v>0</v>
      </c>
      <c r="AL41">
        <v>0</v>
      </c>
      <c r="AM41">
        <v>0</v>
      </c>
      <c r="AN41">
        <v>0</v>
      </c>
      <c r="AO41">
        <v>100</v>
      </c>
      <c r="AP41">
        <v>1.38</v>
      </c>
      <c r="AQ41">
        <v>4.8099999999999996</v>
      </c>
      <c r="AR41">
        <v>11.55</v>
      </c>
      <c r="AS41">
        <v>0</v>
      </c>
      <c r="AT41">
        <v>18.29</v>
      </c>
      <c r="AU41">
        <v>136.68</v>
      </c>
      <c r="AV41">
        <v>53.59</v>
      </c>
      <c r="AW41">
        <v>0</v>
      </c>
      <c r="AX41">
        <v>5.78</v>
      </c>
      <c r="AY41">
        <v>174.21</v>
      </c>
    </row>
    <row r="42" spans="1:51">
      <c r="A42" t="s">
        <v>331</v>
      </c>
      <c r="G42" t="s">
        <v>84</v>
      </c>
      <c r="H42" s="73">
        <v>321.38</v>
      </c>
      <c r="I42" s="46">
        <v>0</v>
      </c>
      <c r="J42" s="46">
        <v>1.38</v>
      </c>
      <c r="K42" s="46">
        <v>62.089999999999996</v>
      </c>
      <c r="L42" s="46">
        <v>12.27</v>
      </c>
      <c r="M42" s="74">
        <v>0</v>
      </c>
      <c r="N42" s="73">
        <v>237.07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25</v>
      </c>
      <c r="X42">
        <v>20</v>
      </c>
      <c r="Y42">
        <v>4.57</v>
      </c>
      <c r="Z42">
        <v>0</v>
      </c>
      <c r="AA42">
        <v>0</v>
      </c>
      <c r="AB42">
        <v>158.47999999999999</v>
      </c>
      <c r="AC42">
        <v>7.7</v>
      </c>
      <c r="AD42">
        <v>0.87</v>
      </c>
      <c r="AE42">
        <v>6.74</v>
      </c>
      <c r="AF42">
        <v>50</v>
      </c>
      <c r="AG42">
        <v>9.6199999999999992</v>
      </c>
      <c r="AH42">
        <v>0</v>
      </c>
      <c r="AI42">
        <v>8.18</v>
      </c>
      <c r="AJ42">
        <v>6.74</v>
      </c>
      <c r="AK42">
        <v>0</v>
      </c>
      <c r="AL42">
        <v>0</v>
      </c>
      <c r="AM42">
        <v>0</v>
      </c>
      <c r="AN42">
        <v>0</v>
      </c>
      <c r="AO42">
        <v>100</v>
      </c>
      <c r="AP42">
        <v>1.38</v>
      </c>
      <c r="AQ42">
        <v>4.8099999999999996</v>
      </c>
      <c r="AR42">
        <v>11.55</v>
      </c>
      <c r="AS42">
        <v>0</v>
      </c>
      <c r="AT42">
        <v>18.29</v>
      </c>
      <c r="AU42">
        <v>136.68</v>
      </c>
      <c r="AV42">
        <v>53.59</v>
      </c>
      <c r="AW42">
        <v>0</v>
      </c>
      <c r="AX42">
        <v>5.78</v>
      </c>
      <c r="AY42">
        <v>174.21</v>
      </c>
    </row>
    <row r="43" spans="1:51">
      <c r="A43" t="s">
        <v>337</v>
      </c>
      <c r="G43" t="s">
        <v>85</v>
      </c>
      <c r="H43" s="73">
        <v>281.93</v>
      </c>
      <c r="I43" s="46">
        <v>0</v>
      </c>
      <c r="J43" s="46">
        <v>1.38</v>
      </c>
      <c r="K43" s="46">
        <v>62.089999999999996</v>
      </c>
      <c r="L43" s="46">
        <v>12.7</v>
      </c>
      <c r="M43" s="74">
        <v>0</v>
      </c>
      <c r="N43" s="73">
        <v>237.07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25</v>
      </c>
      <c r="X43">
        <v>20</v>
      </c>
      <c r="Y43">
        <v>5</v>
      </c>
      <c r="Z43">
        <v>0</v>
      </c>
      <c r="AA43">
        <v>0</v>
      </c>
      <c r="AB43">
        <v>158.47999999999999</v>
      </c>
      <c r="AC43">
        <v>7.7</v>
      </c>
      <c r="AD43">
        <v>0.87</v>
      </c>
      <c r="AE43">
        <v>6.74</v>
      </c>
      <c r="AF43">
        <v>50</v>
      </c>
      <c r="AG43">
        <v>0</v>
      </c>
      <c r="AH43">
        <v>0</v>
      </c>
      <c r="AI43">
        <v>8.18</v>
      </c>
      <c r="AJ43">
        <v>6.74</v>
      </c>
      <c r="AK43">
        <v>0</v>
      </c>
      <c r="AL43">
        <v>0</v>
      </c>
      <c r="AM43">
        <v>0</v>
      </c>
      <c r="AN43">
        <v>0</v>
      </c>
      <c r="AO43">
        <v>100</v>
      </c>
      <c r="AP43">
        <v>1.38</v>
      </c>
      <c r="AQ43">
        <v>4.8099999999999996</v>
      </c>
      <c r="AR43">
        <v>11.55</v>
      </c>
      <c r="AS43">
        <v>0</v>
      </c>
      <c r="AT43">
        <v>18.29</v>
      </c>
      <c r="AU43">
        <v>136.68</v>
      </c>
      <c r="AV43">
        <v>53.59</v>
      </c>
      <c r="AW43">
        <v>0</v>
      </c>
      <c r="AX43">
        <v>5.78</v>
      </c>
      <c r="AY43">
        <v>144.38</v>
      </c>
    </row>
    <row r="44" spans="1:51">
      <c r="A44" t="s">
        <v>339</v>
      </c>
      <c r="G44" t="s">
        <v>86</v>
      </c>
      <c r="H44" s="73">
        <v>233.8</v>
      </c>
      <c r="I44" s="46">
        <v>0</v>
      </c>
      <c r="J44" s="46">
        <v>1.38</v>
      </c>
      <c r="K44" s="46">
        <v>62.089999999999996</v>
      </c>
      <c r="L44" s="46">
        <v>13.120000000000001</v>
      </c>
      <c r="M44" s="74">
        <v>0</v>
      </c>
      <c r="N44" s="73">
        <v>237.07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25</v>
      </c>
      <c r="X44">
        <v>20</v>
      </c>
      <c r="Y44">
        <v>5.42</v>
      </c>
      <c r="Z44">
        <v>0</v>
      </c>
      <c r="AA44">
        <v>0</v>
      </c>
      <c r="AB44">
        <v>158.47999999999999</v>
      </c>
      <c r="AC44">
        <v>7.7</v>
      </c>
      <c r="AD44">
        <v>0.87</v>
      </c>
      <c r="AE44">
        <v>6.74</v>
      </c>
      <c r="AF44">
        <v>50</v>
      </c>
      <c r="AG44">
        <v>0</v>
      </c>
      <c r="AH44">
        <v>0</v>
      </c>
      <c r="AI44">
        <v>8.18</v>
      </c>
      <c r="AJ44">
        <v>6.74</v>
      </c>
      <c r="AK44">
        <v>0</v>
      </c>
      <c r="AL44">
        <v>0</v>
      </c>
      <c r="AM44">
        <v>0</v>
      </c>
      <c r="AN44">
        <v>0</v>
      </c>
      <c r="AO44">
        <v>100</v>
      </c>
      <c r="AP44">
        <v>1.38</v>
      </c>
      <c r="AQ44">
        <v>4.8099999999999996</v>
      </c>
      <c r="AR44">
        <v>11.55</v>
      </c>
      <c r="AS44">
        <v>0</v>
      </c>
      <c r="AT44">
        <v>18.29</v>
      </c>
      <c r="AU44">
        <v>136.68</v>
      </c>
      <c r="AV44">
        <v>53.59</v>
      </c>
      <c r="AW44">
        <v>0</v>
      </c>
      <c r="AX44">
        <v>5.78</v>
      </c>
      <c r="AY44">
        <v>96.25</v>
      </c>
    </row>
    <row r="45" spans="1:51">
      <c r="A45" t="s">
        <v>358</v>
      </c>
      <c r="G45" t="s">
        <v>87</v>
      </c>
      <c r="H45" s="73">
        <v>0.87</v>
      </c>
      <c r="I45" s="46">
        <v>0</v>
      </c>
      <c r="J45" s="46">
        <v>1.38</v>
      </c>
      <c r="K45" s="46">
        <v>95.78</v>
      </c>
      <c r="L45" s="46">
        <v>13.45</v>
      </c>
      <c r="M45" s="74">
        <v>0</v>
      </c>
      <c r="N45" s="73">
        <v>237.07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25</v>
      </c>
      <c r="X45">
        <v>20</v>
      </c>
      <c r="Y45">
        <v>5.75</v>
      </c>
      <c r="Z45">
        <v>0</v>
      </c>
      <c r="AA45">
        <v>0</v>
      </c>
      <c r="AB45">
        <v>158.47999999999999</v>
      </c>
      <c r="AC45">
        <v>7.7</v>
      </c>
      <c r="AD45">
        <v>0.87</v>
      </c>
      <c r="AE45">
        <v>6.74</v>
      </c>
      <c r="AF45">
        <v>50</v>
      </c>
      <c r="AG45">
        <v>0</v>
      </c>
      <c r="AH45">
        <v>0</v>
      </c>
      <c r="AI45">
        <v>8.18</v>
      </c>
      <c r="AJ45">
        <v>6.74</v>
      </c>
      <c r="AK45">
        <v>0</v>
      </c>
      <c r="AL45">
        <v>0</v>
      </c>
      <c r="AM45">
        <v>4.8099999999999996</v>
      </c>
      <c r="AN45">
        <v>0</v>
      </c>
      <c r="AO45">
        <v>100</v>
      </c>
      <c r="AP45">
        <v>1.38</v>
      </c>
      <c r="AQ45">
        <v>4.8099999999999996</v>
      </c>
      <c r="AR45">
        <v>11.55</v>
      </c>
      <c r="AS45">
        <v>28.88</v>
      </c>
      <c r="AT45">
        <v>18.29</v>
      </c>
      <c r="AU45">
        <v>0</v>
      </c>
      <c r="AV45">
        <v>53.59</v>
      </c>
      <c r="AW45">
        <v>0</v>
      </c>
      <c r="AX45">
        <v>5.78</v>
      </c>
      <c r="AY45">
        <v>0</v>
      </c>
    </row>
    <row r="46" spans="1:51">
      <c r="A46" t="s">
        <v>359</v>
      </c>
      <c r="G46" t="s">
        <v>88</v>
      </c>
      <c r="H46" s="73">
        <v>0.87</v>
      </c>
      <c r="I46" s="46">
        <v>0</v>
      </c>
      <c r="J46" s="46">
        <v>1.38</v>
      </c>
      <c r="K46" s="46">
        <v>95.78</v>
      </c>
      <c r="L46" s="46">
        <v>13.719999999999999</v>
      </c>
      <c r="M46" s="74">
        <v>0</v>
      </c>
      <c r="N46" s="73">
        <v>237.07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25</v>
      </c>
      <c r="X46">
        <v>20</v>
      </c>
      <c r="Y46">
        <v>6.02</v>
      </c>
      <c r="Z46">
        <v>0</v>
      </c>
      <c r="AA46">
        <v>0</v>
      </c>
      <c r="AB46">
        <v>158.47999999999999</v>
      </c>
      <c r="AC46">
        <v>7.7</v>
      </c>
      <c r="AD46">
        <v>0.87</v>
      </c>
      <c r="AE46">
        <v>6.74</v>
      </c>
      <c r="AF46">
        <v>50</v>
      </c>
      <c r="AG46">
        <v>0</v>
      </c>
      <c r="AH46">
        <v>0</v>
      </c>
      <c r="AI46">
        <v>8.18</v>
      </c>
      <c r="AJ46">
        <v>6.74</v>
      </c>
      <c r="AK46">
        <v>0</v>
      </c>
      <c r="AL46">
        <v>0</v>
      </c>
      <c r="AM46">
        <v>4.8099999999999996</v>
      </c>
      <c r="AN46">
        <v>0</v>
      </c>
      <c r="AO46">
        <v>100</v>
      </c>
      <c r="AP46">
        <v>1.38</v>
      </c>
      <c r="AQ46">
        <v>4.8099999999999996</v>
      </c>
      <c r="AR46">
        <v>11.55</v>
      </c>
      <c r="AS46">
        <v>28.88</v>
      </c>
      <c r="AT46">
        <v>18.29</v>
      </c>
      <c r="AU46">
        <v>0</v>
      </c>
      <c r="AV46">
        <v>53.59</v>
      </c>
      <c r="AW46">
        <v>0</v>
      </c>
      <c r="AX46">
        <v>5.78</v>
      </c>
      <c r="AY46">
        <v>0</v>
      </c>
    </row>
    <row r="47" spans="1:51">
      <c r="A47" t="s">
        <v>360</v>
      </c>
      <c r="G47" t="s">
        <v>89</v>
      </c>
      <c r="H47" s="73">
        <v>0.87</v>
      </c>
      <c r="I47" s="46">
        <v>0</v>
      </c>
      <c r="J47" s="46">
        <v>1.47</v>
      </c>
      <c r="K47" s="46">
        <v>95.78</v>
      </c>
      <c r="L47" s="46">
        <v>14.030000000000001</v>
      </c>
      <c r="M47" s="74">
        <v>0</v>
      </c>
      <c r="N47" s="73">
        <v>237.07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25</v>
      </c>
      <c r="X47">
        <v>20</v>
      </c>
      <c r="Y47">
        <v>6.33</v>
      </c>
      <c r="Z47">
        <v>0</v>
      </c>
      <c r="AA47">
        <v>0</v>
      </c>
      <c r="AB47">
        <v>158.47999999999999</v>
      </c>
      <c r="AC47">
        <v>7.7</v>
      </c>
      <c r="AD47">
        <v>0.87</v>
      </c>
      <c r="AE47">
        <v>6.74</v>
      </c>
      <c r="AF47">
        <v>100</v>
      </c>
      <c r="AG47">
        <v>0</v>
      </c>
      <c r="AH47">
        <v>0</v>
      </c>
      <c r="AI47">
        <v>8.18</v>
      </c>
      <c r="AJ47">
        <v>6.74</v>
      </c>
      <c r="AK47">
        <v>0</v>
      </c>
      <c r="AL47">
        <v>0</v>
      </c>
      <c r="AM47">
        <v>4.8099999999999996</v>
      </c>
      <c r="AN47">
        <v>0</v>
      </c>
      <c r="AO47">
        <v>100</v>
      </c>
      <c r="AP47">
        <v>1.47</v>
      </c>
      <c r="AQ47">
        <v>4.8099999999999996</v>
      </c>
      <c r="AR47">
        <v>11.55</v>
      </c>
      <c r="AS47">
        <v>28.88</v>
      </c>
      <c r="AT47">
        <v>18.29</v>
      </c>
      <c r="AU47">
        <v>0</v>
      </c>
      <c r="AV47">
        <v>53.59</v>
      </c>
      <c r="AW47">
        <v>0</v>
      </c>
      <c r="AX47">
        <v>5.78</v>
      </c>
      <c r="AY47">
        <v>0</v>
      </c>
    </row>
    <row r="48" spans="1:51">
      <c r="A48" t="s">
        <v>364</v>
      </c>
      <c r="G48" t="s">
        <v>90</v>
      </c>
      <c r="H48" s="73">
        <v>0.87</v>
      </c>
      <c r="I48" s="46">
        <v>0</v>
      </c>
      <c r="J48" s="46">
        <v>1.47</v>
      </c>
      <c r="K48" s="46">
        <v>95.78</v>
      </c>
      <c r="L48" s="46">
        <v>14.25</v>
      </c>
      <c r="M48" s="74">
        <v>0</v>
      </c>
      <c r="N48" s="73">
        <v>237.07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25</v>
      </c>
      <c r="X48">
        <v>20</v>
      </c>
      <c r="Y48">
        <v>6.55</v>
      </c>
      <c r="Z48">
        <v>0</v>
      </c>
      <c r="AA48">
        <v>0</v>
      </c>
      <c r="AB48">
        <v>158.47999999999999</v>
      </c>
      <c r="AC48">
        <v>7.7</v>
      </c>
      <c r="AD48">
        <v>0.87</v>
      </c>
      <c r="AE48">
        <v>6.74</v>
      </c>
      <c r="AF48">
        <v>100</v>
      </c>
      <c r="AG48">
        <v>0</v>
      </c>
      <c r="AH48">
        <v>0</v>
      </c>
      <c r="AI48">
        <v>8.18</v>
      </c>
      <c r="AJ48">
        <v>6.74</v>
      </c>
      <c r="AK48">
        <v>0</v>
      </c>
      <c r="AL48">
        <v>0</v>
      </c>
      <c r="AM48">
        <v>4.8099999999999996</v>
      </c>
      <c r="AN48">
        <v>0</v>
      </c>
      <c r="AO48">
        <v>100</v>
      </c>
      <c r="AP48">
        <v>1.47</v>
      </c>
      <c r="AQ48">
        <v>4.8099999999999996</v>
      </c>
      <c r="AR48">
        <v>11.55</v>
      </c>
      <c r="AS48">
        <v>28.88</v>
      </c>
      <c r="AT48">
        <v>18.29</v>
      </c>
      <c r="AU48">
        <v>0</v>
      </c>
      <c r="AV48">
        <v>53.59</v>
      </c>
      <c r="AW48">
        <v>0</v>
      </c>
      <c r="AX48">
        <v>5.78</v>
      </c>
      <c r="AY48">
        <v>0</v>
      </c>
    </row>
    <row r="49" spans="1:51">
      <c r="A49" t="s">
        <v>365</v>
      </c>
      <c r="G49" t="s">
        <v>91</v>
      </c>
      <c r="H49" s="73">
        <v>0.87</v>
      </c>
      <c r="I49" s="46">
        <v>0</v>
      </c>
      <c r="J49" s="46">
        <v>1.47</v>
      </c>
      <c r="K49" s="46">
        <v>95.78</v>
      </c>
      <c r="L49" s="46">
        <v>14.45</v>
      </c>
      <c r="M49" s="74">
        <v>0</v>
      </c>
      <c r="N49" s="73">
        <v>237.07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25</v>
      </c>
      <c r="X49">
        <v>20</v>
      </c>
      <c r="Y49">
        <v>6.75</v>
      </c>
      <c r="Z49">
        <v>0</v>
      </c>
      <c r="AA49">
        <v>0</v>
      </c>
      <c r="AB49">
        <v>158.47999999999999</v>
      </c>
      <c r="AC49">
        <v>7.7</v>
      </c>
      <c r="AD49">
        <v>0.87</v>
      </c>
      <c r="AE49">
        <v>6.74</v>
      </c>
      <c r="AF49">
        <v>100</v>
      </c>
      <c r="AG49">
        <v>0</v>
      </c>
      <c r="AH49">
        <v>0</v>
      </c>
      <c r="AI49">
        <v>8.18</v>
      </c>
      <c r="AJ49">
        <v>6.74</v>
      </c>
      <c r="AK49">
        <v>0</v>
      </c>
      <c r="AL49">
        <v>0</v>
      </c>
      <c r="AM49">
        <v>4.8099999999999996</v>
      </c>
      <c r="AN49">
        <v>0</v>
      </c>
      <c r="AO49">
        <v>100</v>
      </c>
      <c r="AP49">
        <v>1.47</v>
      </c>
      <c r="AQ49">
        <v>4.8099999999999996</v>
      </c>
      <c r="AR49">
        <v>11.55</v>
      </c>
      <c r="AS49">
        <v>28.88</v>
      </c>
      <c r="AT49">
        <v>18.29</v>
      </c>
      <c r="AU49">
        <v>0</v>
      </c>
      <c r="AV49">
        <v>53.59</v>
      </c>
      <c r="AW49">
        <v>0</v>
      </c>
      <c r="AX49">
        <v>5.78</v>
      </c>
      <c r="AY49">
        <v>0</v>
      </c>
    </row>
    <row r="50" spans="1:51">
      <c r="A50" t="s">
        <v>366</v>
      </c>
      <c r="G50" t="s">
        <v>92</v>
      </c>
      <c r="H50" s="73">
        <v>0.87</v>
      </c>
      <c r="I50" s="46">
        <v>0</v>
      </c>
      <c r="J50" s="46">
        <v>1.47</v>
      </c>
      <c r="K50" s="46">
        <v>95.78</v>
      </c>
      <c r="L50" s="46">
        <v>14.600000000000001</v>
      </c>
      <c r="M50" s="74">
        <v>0</v>
      </c>
      <c r="N50" s="73">
        <v>237.07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25</v>
      </c>
      <c r="X50">
        <v>20</v>
      </c>
      <c r="Y50">
        <v>6.9</v>
      </c>
      <c r="Z50">
        <v>0</v>
      </c>
      <c r="AA50">
        <v>0</v>
      </c>
      <c r="AB50">
        <v>158.47999999999999</v>
      </c>
      <c r="AC50">
        <v>7.7</v>
      </c>
      <c r="AD50">
        <v>0.87</v>
      </c>
      <c r="AE50">
        <v>6.74</v>
      </c>
      <c r="AF50">
        <v>100</v>
      </c>
      <c r="AG50">
        <v>0</v>
      </c>
      <c r="AH50">
        <v>0</v>
      </c>
      <c r="AI50">
        <v>8.18</v>
      </c>
      <c r="AJ50">
        <v>6.74</v>
      </c>
      <c r="AK50">
        <v>0</v>
      </c>
      <c r="AL50">
        <v>0</v>
      </c>
      <c r="AM50">
        <v>4.8099999999999996</v>
      </c>
      <c r="AN50">
        <v>0</v>
      </c>
      <c r="AO50">
        <v>100</v>
      </c>
      <c r="AP50">
        <v>1.47</v>
      </c>
      <c r="AQ50">
        <v>4.8099999999999996</v>
      </c>
      <c r="AR50">
        <v>11.55</v>
      </c>
      <c r="AS50">
        <v>28.88</v>
      </c>
      <c r="AT50">
        <v>18.29</v>
      </c>
      <c r="AU50">
        <v>0</v>
      </c>
      <c r="AV50">
        <v>53.59</v>
      </c>
      <c r="AW50">
        <v>0</v>
      </c>
      <c r="AX50">
        <v>5.78</v>
      </c>
      <c r="AY50">
        <v>0</v>
      </c>
    </row>
    <row r="51" spans="1:51">
      <c r="A51" t="s">
        <v>367</v>
      </c>
      <c r="G51" t="s">
        <v>93</v>
      </c>
      <c r="H51" s="73">
        <v>0.87</v>
      </c>
      <c r="I51" s="46">
        <v>0</v>
      </c>
      <c r="J51" s="46">
        <v>1.38</v>
      </c>
      <c r="K51" s="46">
        <v>95.78</v>
      </c>
      <c r="L51" s="46">
        <v>14.76</v>
      </c>
      <c r="M51" s="74">
        <v>0</v>
      </c>
      <c r="N51" s="73">
        <v>237.07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25</v>
      </c>
      <c r="X51">
        <v>20</v>
      </c>
      <c r="Y51">
        <v>7.06</v>
      </c>
      <c r="Z51">
        <v>0</v>
      </c>
      <c r="AA51">
        <v>0</v>
      </c>
      <c r="AB51">
        <v>158.47999999999999</v>
      </c>
      <c r="AC51">
        <v>7.7</v>
      </c>
      <c r="AD51">
        <v>0.87</v>
      </c>
      <c r="AE51">
        <v>6.74</v>
      </c>
      <c r="AF51">
        <v>100</v>
      </c>
      <c r="AG51">
        <v>0</v>
      </c>
      <c r="AH51">
        <v>0</v>
      </c>
      <c r="AI51">
        <v>8.18</v>
      </c>
      <c r="AJ51">
        <v>6.74</v>
      </c>
      <c r="AK51">
        <v>0</v>
      </c>
      <c r="AL51">
        <v>0</v>
      </c>
      <c r="AM51">
        <v>4.8099999999999996</v>
      </c>
      <c r="AN51">
        <v>0</v>
      </c>
      <c r="AO51">
        <v>100</v>
      </c>
      <c r="AP51">
        <v>1.38</v>
      </c>
      <c r="AQ51">
        <v>4.8099999999999996</v>
      </c>
      <c r="AR51">
        <v>11.55</v>
      </c>
      <c r="AS51">
        <v>28.88</v>
      </c>
      <c r="AT51">
        <v>18.29</v>
      </c>
      <c r="AU51">
        <v>0</v>
      </c>
      <c r="AV51">
        <v>53.59</v>
      </c>
      <c r="AW51">
        <v>0</v>
      </c>
      <c r="AX51">
        <v>5.78</v>
      </c>
      <c r="AY51">
        <v>0</v>
      </c>
    </row>
    <row r="52" spans="1:51">
      <c r="A52" t="s">
        <v>368</v>
      </c>
      <c r="G52" t="s">
        <v>94</v>
      </c>
      <c r="H52" s="73">
        <v>0.87</v>
      </c>
      <c r="I52" s="46">
        <v>0</v>
      </c>
      <c r="J52" s="46">
        <v>1.38</v>
      </c>
      <c r="K52" s="46">
        <v>95.78</v>
      </c>
      <c r="L52" s="46">
        <v>14.75</v>
      </c>
      <c r="M52" s="74">
        <v>0</v>
      </c>
      <c r="N52" s="73">
        <v>237.07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25</v>
      </c>
      <c r="X52">
        <v>20</v>
      </c>
      <c r="Y52">
        <v>7.05</v>
      </c>
      <c r="Z52">
        <v>0</v>
      </c>
      <c r="AA52">
        <v>0</v>
      </c>
      <c r="AB52">
        <v>158.47999999999999</v>
      </c>
      <c r="AC52">
        <v>7.7</v>
      </c>
      <c r="AD52">
        <v>0.87</v>
      </c>
      <c r="AE52">
        <v>6.74</v>
      </c>
      <c r="AF52">
        <v>100</v>
      </c>
      <c r="AG52">
        <v>0</v>
      </c>
      <c r="AH52">
        <v>0</v>
      </c>
      <c r="AI52">
        <v>8.18</v>
      </c>
      <c r="AJ52">
        <v>6.74</v>
      </c>
      <c r="AK52">
        <v>0</v>
      </c>
      <c r="AL52">
        <v>0</v>
      </c>
      <c r="AM52">
        <v>4.8099999999999996</v>
      </c>
      <c r="AN52">
        <v>0</v>
      </c>
      <c r="AO52">
        <v>100</v>
      </c>
      <c r="AP52">
        <v>1.38</v>
      </c>
      <c r="AQ52">
        <v>4.8099999999999996</v>
      </c>
      <c r="AR52">
        <v>11.55</v>
      </c>
      <c r="AS52">
        <v>28.88</v>
      </c>
      <c r="AT52">
        <v>18.29</v>
      </c>
      <c r="AU52">
        <v>0</v>
      </c>
      <c r="AV52">
        <v>53.59</v>
      </c>
      <c r="AW52">
        <v>0</v>
      </c>
      <c r="AX52">
        <v>5.78</v>
      </c>
      <c r="AY52">
        <v>0</v>
      </c>
    </row>
    <row r="53" spans="1:51">
      <c r="A53" t="s">
        <v>400</v>
      </c>
      <c r="G53" t="s">
        <v>95</v>
      </c>
      <c r="H53" s="73">
        <v>0.87</v>
      </c>
      <c r="I53" s="46">
        <v>0</v>
      </c>
      <c r="J53" s="46">
        <v>1.38</v>
      </c>
      <c r="K53" s="46">
        <v>95.78</v>
      </c>
      <c r="L53" s="46">
        <v>14.77</v>
      </c>
      <c r="M53" s="74">
        <v>0</v>
      </c>
      <c r="N53" s="73">
        <v>237.07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25</v>
      </c>
      <c r="X53">
        <v>20</v>
      </c>
      <c r="Y53">
        <v>7.07</v>
      </c>
      <c r="Z53">
        <v>0</v>
      </c>
      <c r="AA53">
        <v>0</v>
      </c>
      <c r="AB53">
        <v>158.47999999999999</v>
      </c>
      <c r="AC53">
        <v>7.7</v>
      </c>
      <c r="AD53">
        <v>0.87</v>
      </c>
      <c r="AE53">
        <v>6.74</v>
      </c>
      <c r="AF53">
        <v>100</v>
      </c>
      <c r="AG53">
        <v>0</v>
      </c>
      <c r="AH53">
        <v>0</v>
      </c>
      <c r="AI53">
        <v>8.18</v>
      </c>
      <c r="AJ53">
        <v>6.74</v>
      </c>
      <c r="AK53">
        <v>0</v>
      </c>
      <c r="AL53">
        <v>0</v>
      </c>
      <c r="AM53">
        <v>4.8099999999999996</v>
      </c>
      <c r="AN53">
        <v>0</v>
      </c>
      <c r="AO53">
        <v>100</v>
      </c>
      <c r="AP53">
        <v>1.38</v>
      </c>
      <c r="AQ53">
        <v>4.8099999999999996</v>
      </c>
      <c r="AR53">
        <v>11.55</v>
      </c>
      <c r="AS53">
        <v>28.88</v>
      </c>
      <c r="AT53">
        <v>18.29</v>
      </c>
      <c r="AU53">
        <v>0</v>
      </c>
      <c r="AV53">
        <v>53.59</v>
      </c>
      <c r="AW53">
        <v>0</v>
      </c>
      <c r="AX53">
        <v>5.78</v>
      </c>
      <c r="AY53">
        <v>0</v>
      </c>
    </row>
    <row r="54" spans="1:51">
      <c r="A54" t="s">
        <v>399</v>
      </c>
      <c r="G54" t="s">
        <v>96</v>
      </c>
      <c r="H54" s="73">
        <v>0.87</v>
      </c>
      <c r="I54" s="46">
        <v>0</v>
      </c>
      <c r="J54" s="46">
        <v>1.38</v>
      </c>
      <c r="K54" s="46">
        <v>95.78</v>
      </c>
      <c r="L54" s="46">
        <v>14.64</v>
      </c>
      <c r="M54" s="74">
        <v>0</v>
      </c>
      <c r="N54" s="73">
        <v>237.07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25</v>
      </c>
      <c r="X54">
        <v>20</v>
      </c>
      <c r="Y54">
        <v>6.94</v>
      </c>
      <c r="Z54">
        <v>0</v>
      </c>
      <c r="AA54">
        <v>0</v>
      </c>
      <c r="AB54">
        <v>158.47999999999999</v>
      </c>
      <c r="AC54">
        <v>7.7</v>
      </c>
      <c r="AD54">
        <v>0.87</v>
      </c>
      <c r="AE54">
        <v>6.74</v>
      </c>
      <c r="AF54">
        <v>100</v>
      </c>
      <c r="AG54">
        <v>0</v>
      </c>
      <c r="AH54">
        <v>0</v>
      </c>
      <c r="AI54">
        <v>8.18</v>
      </c>
      <c r="AJ54">
        <v>6.74</v>
      </c>
      <c r="AK54">
        <v>0</v>
      </c>
      <c r="AL54">
        <v>0</v>
      </c>
      <c r="AM54">
        <v>4.8099999999999996</v>
      </c>
      <c r="AN54">
        <v>0</v>
      </c>
      <c r="AO54">
        <v>100</v>
      </c>
      <c r="AP54">
        <v>1.38</v>
      </c>
      <c r="AQ54">
        <v>4.8099999999999996</v>
      </c>
      <c r="AR54">
        <v>11.55</v>
      </c>
      <c r="AS54">
        <v>28.88</v>
      </c>
      <c r="AT54">
        <v>18.29</v>
      </c>
      <c r="AU54">
        <v>0</v>
      </c>
      <c r="AV54">
        <v>53.59</v>
      </c>
      <c r="AW54">
        <v>0</v>
      </c>
      <c r="AX54">
        <v>5.78</v>
      </c>
      <c r="AY54">
        <v>0</v>
      </c>
    </row>
    <row r="55" spans="1:51">
      <c r="A55" t="s">
        <v>401</v>
      </c>
      <c r="G55" t="s">
        <v>97</v>
      </c>
      <c r="H55" s="73">
        <v>0.87</v>
      </c>
      <c r="I55" s="46">
        <v>0</v>
      </c>
      <c r="J55" s="46">
        <v>1.38</v>
      </c>
      <c r="K55" s="46">
        <v>95.78</v>
      </c>
      <c r="L55" s="46">
        <v>14.43</v>
      </c>
      <c r="M55" s="74">
        <v>0</v>
      </c>
      <c r="N55" s="73">
        <v>237.07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25</v>
      </c>
      <c r="X55">
        <v>20</v>
      </c>
      <c r="Y55">
        <v>6.73</v>
      </c>
      <c r="Z55">
        <v>0</v>
      </c>
      <c r="AA55">
        <v>0</v>
      </c>
      <c r="AB55">
        <v>158.47999999999999</v>
      </c>
      <c r="AC55">
        <v>7.7</v>
      </c>
      <c r="AD55">
        <v>0.87</v>
      </c>
      <c r="AE55">
        <v>6.74</v>
      </c>
      <c r="AF55">
        <v>100</v>
      </c>
      <c r="AG55">
        <v>0</v>
      </c>
      <c r="AH55">
        <v>0</v>
      </c>
      <c r="AI55">
        <v>8.18</v>
      </c>
      <c r="AJ55">
        <v>6.74</v>
      </c>
      <c r="AK55">
        <v>0</v>
      </c>
      <c r="AL55">
        <v>0</v>
      </c>
      <c r="AM55">
        <v>4.8099999999999996</v>
      </c>
      <c r="AN55">
        <v>0</v>
      </c>
      <c r="AO55">
        <v>100</v>
      </c>
      <c r="AP55">
        <v>1.38</v>
      </c>
      <c r="AQ55">
        <v>4.8099999999999996</v>
      </c>
      <c r="AR55">
        <v>11.55</v>
      </c>
      <c r="AS55">
        <v>28.88</v>
      </c>
      <c r="AT55">
        <v>18.29</v>
      </c>
      <c r="AU55">
        <v>0</v>
      </c>
      <c r="AV55">
        <v>53.59</v>
      </c>
      <c r="AW55">
        <v>0</v>
      </c>
      <c r="AX55">
        <v>5.78</v>
      </c>
      <c r="AY55">
        <v>0</v>
      </c>
    </row>
    <row r="56" spans="1:51">
      <c r="A56" t="s">
        <v>401</v>
      </c>
      <c r="G56" t="s">
        <v>98</v>
      </c>
      <c r="H56" s="73">
        <v>0.87</v>
      </c>
      <c r="I56" s="46">
        <v>0</v>
      </c>
      <c r="J56" s="46">
        <v>1.38</v>
      </c>
      <c r="K56" s="46">
        <v>95.78</v>
      </c>
      <c r="L56" s="46">
        <v>14.51</v>
      </c>
      <c r="M56" s="74">
        <v>0</v>
      </c>
      <c r="N56" s="73">
        <v>237.07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25</v>
      </c>
      <c r="X56">
        <v>20</v>
      </c>
      <c r="Y56">
        <v>6.81</v>
      </c>
      <c r="Z56">
        <v>0</v>
      </c>
      <c r="AA56">
        <v>0</v>
      </c>
      <c r="AB56">
        <v>158.47999999999999</v>
      </c>
      <c r="AC56">
        <v>7.7</v>
      </c>
      <c r="AD56">
        <v>0.87</v>
      </c>
      <c r="AE56">
        <v>6.74</v>
      </c>
      <c r="AF56">
        <v>100</v>
      </c>
      <c r="AG56">
        <v>0</v>
      </c>
      <c r="AH56">
        <v>0</v>
      </c>
      <c r="AI56">
        <v>8.18</v>
      </c>
      <c r="AJ56">
        <v>6.74</v>
      </c>
      <c r="AK56">
        <v>0</v>
      </c>
      <c r="AL56">
        <v>0</v>
      </c>
      <c r="AM56">
        <v>4.8099999999999996</v>
      </c>
      <c r="AN56">
        <v>0</v>
      </c>
      <c r="AO56">
        <v>100</v>
      </c>
      <c r="AP56">
        <v>1.38</v>
      </c>
      <c r="AQ56">
        <v>4.8099999999999996</v>
      </c>
      <c r="AR56">
        <v>11.55</v>
      </c>
      <c r="AS56">
        <v>28.88</v>
      </c>
      <c r="AT56">
        <v>18.29</v>
      </c>
      <c r="AU56">
        <v>0</v>
      </c>
      <c r="AV56">
        <v>53.59</v>
      </c>
      <c r="AW56">
        <v>0</v>
      </c>
      <c r="AX56">
        <v>5.78</v>
      </c>
      <c r="AY56">
        <v>0</v>
      </c>
    </row>
    <row r="57" spans="1:51">
      <c r="G57" t="s">
        <v>99</v>
      </c>
      <c r="H57" s="73">
        <v>0.87</v>
      </c>
      <c r="I57" s="46">
        <v>0</v>
      </c>
      <c r="J57" s="46">
        <v>1.38</v>
      </c>
      <c r="K57" s="46">
        <v>95.78</v>
      </c>
      <c r="L57" s="46">
        <v>14.31</v>
      </c>
      <c r="M57" s="74">
        <v>0</v>
      </c>
      <c r="N57" s="73">
        <v>237.07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25</v>
      </c>
      <c r="X57">
        <v>20</v>
      </c>
      <c r="Y57">
        <v>6.61</v>
      </c>
      <c r="Z57">
        <v>0</v>
      </c>
      <c r="AA57">
        <v>0</v>
      </c>
      <c r="AB57">
        <v>158.47999999999999</v>
      </c>
      <c r="AC57">
        <v>7.7</v>
      </c>
      <c r="AD57">
        <v>0.87</v>
      </c>
      <c r="AE57">
        <v>6.74</v>
      </c>
      <c r="AF57">
        <v>100</v>
      </c>
      <c r="AG57">
        <v>0</v>
      </c>
      <c r="AH57">
        <v>0</v>
      </c>
      <c r="AI57">
        <v>8.18</v>
      </c>
      <c r="AJ57">
        <v>6.74</v>
      </c>
      <c r="AK57">
        <v>0</v>
      </c>
      <c r="AL57">
        <v>0</v>
      </c>
      <c r="AM57">
        <v>4.8099999999999996</v>
      </c>
      <c r="AN57">
        <v>0</v>
      </c>
      <c r="AO57">
        <v>100</v>
      </c>
      <c r="AP57">
        <v>1.38</v>
      </c>
      <c r="AQ57">
        <v>4.8099999999999996</v>
      </c>
      <c r="AR57">
        <v>11.55</v>
      </c>
      <c r="AS57">
        <v>28.88</v>
      </c>
      <c r="AT57">
        <v>18.29</v>
      </c>
      <c r="AU57">
        <v>0</v>
      </c>
      <c r="AV57">
        <v>53.59</v>
      </c>
      <c r="AW57">
        <v>0</v>
      </c>
      <c r="AX57">
        <v>5.78</v>
      </c>
      <c r="AY57">
        <v>0</v>
      </c>
    </row>
    <row r="58" spans="1:51">
      <c r="G58" t="s">
        <v>100</v>
      </c>
      <c r="H58" s="73">
        <v>0.87</v>
      </c>
      <c r="I58" s="46">
        <v>0</v>
      </c>
      <c r="J58" s="46">
        <v>1.38</v>
      </c>
      <c r="K58" s="46">
        <v>95.78</v>
      </c>
      <c r="L58" s="46">
        <v>14.280000000000001</v>
      </c>
      <c r="M58" s="74">
        <v>0</v>
      </c>
      <c r="N58" s="73">
        <v>237.07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25</v>
      </c>
      <c r="X58">
        <v>20</v>
      </c>
      <c r="Y58">
        <v>6.58</v>
      </c>
      <c r="Z58">
        <v>0</v>
      </c>
      <c r="AA58">
        <v>0</v>
      </c>
      <c r="AB58">
        <v>158.47999999999999</v>
      </c>
      <c r="AC58">
        <v>7.7</v>
      </c>
      <c r="AD58">
        <v>0.87</v>
      </c>
      <c r="AE58">
        <v>6.74</v>
      </c>
      <c r="AF58">
        <v>100</v>
      </c>
      <c r="AG58">
        <v>0</v>
      </c>
      <c r="AH58">
        <v>0</v>
      </c>
      <c r="AI58">
        <v>8.18</v>
      </c>
      <c r="AJ58">
        <v>6.74</v>
      </c>
      <c r="AK58">
        <v>0</v>
      </c>
      <c r="AL58">
        <v>0</v>
      </c>
      <c r="AM58">
        <v>4.8099999999999996</v>
      </c>
      <c r="AN58">
        <v>0</v>
      </c>
      <c r="AO58">
        <v>100</v>
      </c>
      <c r="AP58">
        <v>1.38</v>
      </c>
      <c r="AQ58">
        <v>4.8099999999999996</v>
      </c>
      <c r="AR58">
        <v>11.55</v>
      </c>
      <c r="AS58">
        <v>28.88</v>
      </c>
      <c r="AT58">
        <v>18.29</v>
      </c>
      <c r="AU58">
        <v>0</v>
      </c>
      <c r="AV58">
        <v>53.59</v>
      </c>
      <c r="AW58">
        <v>0</v>
      </c>
      <c r="AX58">
        <v>5.78</v>
      </c>
      <c r="AY58">
        <v>0</v>
      </c>
    </row>
    <row r="59" spans="1:51">
      <c r="G59" t="s">
        <v>101</v>
      </c>
      <c r="H59" s="73">
        <v>0.87</v>
      </c>
      <c r="I59" s="46">
        <v>0</v>
      </c>
      <c r="J59" s="46">
        <v>1.38</v>
      </c>
      <c r="K59" s="46">
        <v>95.78</v>
      </c>
      <c r="L59" s="46">
        <v>14.25</v>
      </c>
      <c r="M59" s="74">
        <v>0</v>
      </c>
      <c r="N59" s="73">
        <v>237.07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25</v>
      </c>
      <c r="X59">
        <v>20</v>
      </c>
      <c r="Y59">
        <v>6.55</v>
      </c>
      <c r="Z59">
        <v>0</v>
      </c>
      <c r="AA59">
        <v>0</v>
      </c>
      <c r="AB59">
        <v>158.47999999999999</v>
      </c>
      <c r="AC59">
        <v>7.7</v>
      </c>
      <c r="AD59">
        <v>0.87</v>
      </c>
      <c r="AE59">
        <v>6.74</v>
      </c>
      <c r="AF59">
        <v>100</v>
      </c>
      <c r="AG59">
        <v>0</v>
      </c>
      <c r="AH59">
        <v>0</v>
      </c>
      <c r="AI59">
        <v>8.18</v>
      </c>
      <c r="AJ59">
        <v>6.74</v>
      </c>
      <c r="AK59">
        <v>0</v>
      </c>
      <c r="AL59">
        <v>0</v>
      </c>
      <c r="AM59">
        <v>4.8099999999999996</v>
      </c>
      <c r="AN59">
        <v>0</v>
      </c>
      <c r="AO59">
        <v>100</v>
      </c>
      <c r="AP59">
        <v>1.38</v>
      </c>
      <c r="AQ59">
        <v>4.8099999999999996</v>
      </c>
      <c r="AR59">
        <v>11.55</v>
      </c>
      <c r="AS59">
        <v>28.88</v>
      </c>
      <c r="AT59">
        <v>18.29</v>
      </c>
      <c r="AU59">
        <v>0</v>
      </c>
      <c r="AV59">
        <v>53.59</v>
      </c>
      <c r="AW59">
        <v>0</v>
      </c>
      <c r="AX59">
        <v>5.78</v>
      </c>
      <c r="AY59">
        <v>0</v>
      </c>
    </row>
    <row r="60" spans="1:51">
      <c r="G60" t="s">
        <v>102</v>
      </c>
      <c r="H60" s="73">
        <v>0.87</v>
      </c>
      <c r="I60" s="46">
        <v>0</v>
      </c>
      <c r="J60" s="46">
        <v>1.38</v>
      </c>
      <c r="K60" s="46">
        <v>95.78</v>
      </c>
      <c r="L60" s="46">
        <v>13.95</v>
      </c>
      <c r="M60" s="74">
        <v>0</v>
      </c>
      <c r="N60" s="73">
        <v>237.07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25</v>
      </c>
      <c r="X60">
        <v>20</v>
      </c>
      <c r="Y60">
        <v>6.25</v>
      </c>
      <c r="Z60">
        <v>0</v>
      </c>
      <c r="AA60">
        <v>0</v>
      </c>
      <c r="AB60">
        <v>158.47999999999999</v>
      </c>
      <c r="AC60">
        <v>7.7</v>
      </c>
      <c r="AD60">
        <v>0.87</v>
      </c>
      <c r="AE60">
        <v>6.74</v>
      </c>
      <c r="AF60">
        <v>100</v>
      </c>
      <c r="AG60">
        <v>0</v>
      </c>
      <c r="AH60">
        <v>0</v>
      </c>
      <c r="AI60">
        <v>8.18</v>
      </c>
      <c r="AJ60">
        <v>6.74</v>
      </c>
      <c r="AK60">
        <v>0</v>
      </c>
      <c r="AL60">
        <v>0</v>
      </c>
      <c r="AM60">
        <v>4.8099999999999996</v>
      </c>
      <c r="AN60">
        <v>0</v>
      </c>
      <c r="AO60">
        <v>100</v>
      </c>
      <c r="AP60">
        <v>1.38</v>
      </c>
      <c r="AQ60">
        <v>4.8099999999999996</v>
      </c>
      <c r="AR60">
        <v>11.55</v>
      </c>
      <c r="AS60">
        <v>28.88</v>
      </c>
      <c r="AT60">
        <v>18.29</v>
      </c>
      <c r="AU60">
        <v>0</v>
      </c>
      <c r="AV60">
        <v>53.59</v>
      </c>
      <c r="AW60">
        <v>0</v>
      </c>
      <c r="AX60">
        <v>5.78</v>
      </c>
      <c r="AY60">
        <v>0</v>
      </c>
    </row>
    <row r="61" spans="1:51">
      <c r="G61" t="s">
        <v>103</v>
      </c>
      <c r="H61" s="73">
        <v>0.87</v>
      </c>
      <c r="I61" s="46">
        <v>0</v>
      </c>
      <c r="J61" s="46">
        <v>1.38</v>
      </c>
      <c r="K61" s="46">
        <v>95.78</v>
      </c>
      <c r="L61" s="46">
        <v>13.7</v>
      </c>
      <c r="M61" s="74">
        <v>0</v>
      </c>
      <c r="N61" s="73">
        <v>237.07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25</v>
      </c>
      <c r="X61">
        <v>20</v>
      </c>
      <c r="Y61">
        <v>6</v>
      </c>
      <c r="Z61">
        <v>0</v>
      </c>
      <c r="AA61">
        <v>0</v>
      </c>
      <c r="AB61">
        <v>158.47999999999999</v>
      </c>
      <c r="AC61">
        <v>7.7</v>
      </c>
      <c r="AD61">
        <v>0.87</v>
      </c>
      <c r="AE61">
        <v>6.74</v>
      </c>
      <c r="AF61">
        <v>100</v>
      </c>
      <c r="AG61">
        <v>0</v>
      </c>
      <c r="AH61">
        <v>0</v>
      </c>
      <c r="AI61">
        <v>8.18</v>
      </c>
      <c r="AJ61">
        <v>6.74</v>
      </c>
      <c r="AK61">
        <v>0</v>
      </c>
      <c r="AL61">
        <v>0</v>
      </c>
      <c r="AM61">
        <v>4.8099999999999996</v>
      </c>
      <c r="AN61">
        <v>0</v>
      </c>
      <c r="AO61">
        <v>100</v>
      </c>
      <c r="AP61">
        <v>1.38</v>
      </c>
      <c r="AQ61">
        <v>4.8099999999999996</v>
      </c>
      <c r="AR61">
        <v>11.55</v>
      </c>
      <c r="AS61">
        <v>28.88</v>
      </c>
      <c r="AT61">
        <v>18.29</v>
      </c>
      <c r="AU61">
        <v>0</v>
      </c>
      <c r="AV61">
        <v>53.59</v>
      </c>
      <c r="AW61">
        <v>0</v>
      </c>
      <c r="AX61">
        <v>5.78</v>
      </c>
      <c r="AY61">
        <v>0</v>
      </c>
    </row>
    <row r="62" spans="1:51">
      <c r="G62" t="s">
        <v>104</v>
      </c>
      <c r="H62" s="73">
        <v>0.87</v>
      </c>
      <c r="I62" s="46">
        <v>0</v>
      </c>
      <c r="J62" s="46">
        <v>1.38</v>
      </c>
      <c r="K62" s="46">
        <v>95.78</v>
      </c>
      <c r="L62" s="46">
        <v>13.3</v>
      </c>
      <c r="M62" s="74">
        <v>0</v>
      </c>
      <c r="N62" s="73">
        <v>237.07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25</v>
      </c>
      <c r="X62">
        <v>20</v>
      </c>
      <c r="Y62">
        <v>5.6</v>
      </c>
      <c r="Z62">
        <v>0</v>
      </c>
      <c r="AA62">
        <v>0</v>
      </c>
      <c r="AB62">
        <v>158.47999999999999</v>
      </c>
      <c r="AC62">
        <v>7.7</v>
      </c>
      <c r="AD62">
        <v>0.87</v>
      </c>
      <c r="AE62">
        <v>6.74</v>
      </c>
      <c r="AF62">
        <v>100</v>
      </c>
      <c r="AG62">
        <v>0</v>
      </c>
      <c r="AH62">
        <v>0</v>
      </c>
      <c r="AI62">
        <v>8.18</v>
      </c>
      <c r="AJ62">
        <v>6.74</v>
      </c>
      <c r="AK62">
        <v>0</v>
      </c>
      <c r="AL62">
        <v>0</v>
      </c>
      <c r="AM62">
        <v>4.8099999999999996</v>
      </c>
      <c r="AN62">
        <v>0</v>
      </c>
      <c r="AO62">
        <v>100</v>
      </c>
      <c r="AP62">
        <v>1.38</v>
      </c>
      <c r="AQ62">
        <v>4.8099999999999996</v>
      </c>
      <c r="AR62">
        <v>11.55</v>
      </c>
      <c r="AS62">
        <v>28.88</v>
      </c>
      <c r="AT62">
        <v>18.29</v>
      </c>
      <c r="AU62">
        <v>0</v>
      </c>
      <c r="AV62">
        <v>53.59</v>
      </c>
      <c r="AW62">
        <v>0</v>
      </c>
      <c r="AX62">
        <v>5.78</v>
      </c>
      <c r="AY62">
        <v>0</v>
      </c>
    </row>
    <row r="63" spans="1:51">
      <c r="G63" t="s">
        <v>105</v>
      </c>
      <c r="H63" s="73">
        <v>0.67</v>
      </c>
      <c r="I63" s="46">
        <v>0</v>
      </c>
      <c r="J63" s="46">
        <v>1.47</v>
      </c>
      <c r="K63" s="46">
        <v>95.78</v>
      </c>
      <c r="L63" s="46">
        <v>12.940000000000001</v>
      </c>
      <c r="M63" s="74">
        <v>0</v>
      </c>
      <c r="N63" s="73">
        <v>237.07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25</v>
      </c>
      <c r="X63">
        <v>20</v>
      </c>
      <c r="Y63">
        <v>5.24</v>
      </c>
      <c r="Z63">
        <v>0</v>
      </c>
      <c r="AA63">
        <v>0</v>
      </c>
      <c r="AB63">
        <v>158.47999999999999</v>
      </c>
      <c r="AC63">
        <v>7.7</v>
      </c>
      <c r="AD63">
        <v>0.67</v>
      </c>
      <c r="AE63">
        <v>6.74</v>
      </c>
      <c r="AF63">
        <v>100</v>
      </c>
      <c r="AG63">
        <v>0</v>
      </c>
      <c r="AH63">
        <v>0</v>
      </c>
      <c r="AI63">
        <v>8.18</v>
      </c>
      <c r="AJ63">
        <v>6.74</v>
      </c>
      <c r="AK63">
        <v>0</v>
      </c>
      <c r="AL63">
        <v>0</v>
      </c>
      <c r="AM63">
        <v>4.8099999999999996</v>
      </c>
      <c r="AN63">
        <v>0</v>
      </c>
      <c r="AO63">
        <v>100</v>
      </c>
      <c r="AP63">
        <v>1.47</v>
      </c>
      <c r="AQ63">
        <v>4.8099999999999996</v>
      </c>
      <c r="AR63">
        <v>11.55</v>
      </c>
      <c r="AS63">
        <v>28.88</v>
      </c>
      <c r="AT63">
        <v>18.29</v>
      </c>
      <c r="AU63">
        <v>0</v>
      </c>
      <c r="AV63">
        <v>53.59</v>
      </c>
      <c r="AW63">
        <v>0</v>
      </c>
      <c r="AX63">
        <v>5.78</v>
      </c>
      <c r="AY63">
        <v>0</v>
      </c>
    </row>
    <row r="64" spans="1:51">
      <c r="G64" t="s">
        <v>106</v>
      </c>
      <c r="H64" s="73">
        <v>0.67</v>
      </c>
      <c r="I64" s="46">
        <v>0</v>
      </c>
      <c r="J64" s="46">
        <v>1.47</v>
      </c>
      <c r="K64" s="46">
        <v>95.78</v>
      </c>
      <c r="L64" s="46">
        <v>12.49</v>
      </c>
      <c r="M64" s="74">
        <v>0</v>
      </c>
      <c r="N64" s="73">
        <v>237.07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25</v>
      </c>
      <c r="X64">
        <v>20</v>
      </c>
      <c r="Y64">
        <v>4.79</v>
      </c>
      <c r="Z64">
        <v>0</v>
      </c>
      <c r="AA64">
        <v>0</v>
      </c>
      <c r="AB64">
        <v>158.47999999999999</v>
      </c>
      <c r="AC64">
        <v>7.7</v>
      </c>
      <c r="AD64">
        <v>0.67</v>
      </c>
      <c r="AE64">
        <v>6.74</v>
      </c>
      <c r="AF64">
        <v>100</v>
      </c>
      <c r="AG64">
        <v>0</v>
      </c>
      <c r="AH64">
        <v>0</v>
      </c>
      <c r="AI64">
        <v>8.18</v>
      </c>
      <c r="AJ64">
        <v>6.74</v>
      </c>
      <c r="AK64">
        <v>0</v>
      </c>
      <c r="AL64">
        <v>0</v>
      </c>
      <c r="AM64">
        <v>4.8099999999999996</v>
      </c>
      <c r="AN64">
        <v>0</v>
      </c>
      <c r="AO64">
        <v>100</v>
      </c>
      <c r="AP64">
        <v>1.47</v>
      </c>
      <c r="AQ64">
        <v>4.8099999999999996</v>
      </c>
      <c r="AR64">
        <v>11.55</v>
      </c>
      <c r="AS64">
        <v>28.88</v>
      </c>
      <c r="AT64">
        <v>18.29</v>
      </c>
      <c r="AU64">
        <v>0</v>
      </c>
      <c r="AV64">
        <v>53.59</v>
      </c>
      <c r="AW64">
        <v>0</v>
      </c>
      <c r="AX64">
        <v>5.78</v>
      </c>
      <c r="AY64">
        <v>0</v>
      </c>
    </row>
    <row r="65" spans="7:51">
      <c r="G65" t="s">
        <v>107</v>
      </c>
      <c r="H65" s="73">
        <v>0.67</v>
      </c>
      <c r="I65" s="46">
        <v>0</v>
      </c>
      <c r="J65" s="46">
        <v>1.47</v>
      </c>
      <c r="K65" s="46">
        <v>95.78</v>
      </c>
      <c r="L65" s="46">
        <v>11.99</v>
      </c>
      <c r="M65" s="74">
        <v>0</v>
      </c>
      <c r="N65" s="73">
        <v>237.07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25</v>
      </c>
      <c r="X65">
        <v>20</v>
      </c>
      <c r="Y65">
        <v>4.29</v>
      </c>
      <c r="Z65">
        <v>0</v>
      </c>
      <c r="AA65">
        <v>0</v>
      </c>
      <c r="AB65">
        <v>158.47999999999999</v>
      </c>
      <c r="AC65">
        <v>7.7</v>
      </c>
      <c r="AD65">
        <v>0.67</v>
      </c>
      <c r="AE65">
        <v>6.74</v>
      </c>
      <c r="AF65">
        <v>100</v>
      </c>
      <c r="AG65">
        <v>0</v>
      </c>
      <c r="AH65">
        <v>0</v>
      </c>
      <c r="AI65">
        <v>8.18</v>
      </c>
      <c r="AJ65">
        <v>6.74</v>
      </c>
      <c r="AK65">
        <v>0</v>
      </c>
      <c r="AL65">
        <v>0</v>
      </c>
      <c r="AM65">
        <v>4.8099999999999996</v>
      </c>
      <c r="AN65">
        <v>0</v>
      </c>
      <c r="AO65">
        <v>100</v>
      </c>
      <c r="AP65">
        <v>1.47</v>
      </c>
      <c r="AQ65">
        <v>4.8099999999999996</v>
      </c>
      <c r="AR65">
        <v>11.55</v>
      </c>
      <c r="AS65">
        <v>28.88</v>
      </c>
      <c r="AT65">
        <v>18.29</v>
      </c>
      <c r="AU65">
        <v>0</v>
      </c>
      <c r="AV65">
        <v>53.59</v>
      </c>
      <c r="AW65">
        <v>0</v>
      </c>
      <c r="AX65">
        <v>5.78</v>
      </c>
      <c r="AY65">
        <v>0</v>
      </c>
    </row>
    <row r="66" spans="7:51">
      <c r="G66" t="s">
        <v>108</v>
      </c>
      <c r="H66" s="73">
        <v>0.67</v>
      </c>
      <c r="I66" s="46">
        <v>0</v>
      </c>
      <c r="J66" s="46">
        <v>1.47</v>
      </c>
      <c r="K66" s="46">
        <v>93.38</v>
      </c>
      <c r="L66" s="46">
        <v>11.66</v>
      </c>
      <c r="M66" s="74">
        <v>0</v>
      </c>
      <c r="N66" s="73">
        <v>237.07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25</v>
      </c>
      <c r="X66">
        <v>20</v>
      </c>
      <c r="Y66">
        <v>3.96</v>
      </c>
      <c r="Z66">
        <v>0</v>
      </c>
      <c r="AA66">
        <v>0</v>
      </c>
      <c r="AB66">
        <v>158.47999999999999</v>
      </c>
      <c r="AC66">
        <v>7.7</v>
      </c>
      <c r="AD66">
        <v>0.67</v>
      </c>
      <c r="AE66">
        <v>6.74</v>
      </c>
      <c r="AF66">
        <v>100</v>
      </c>
      <c r="AG66">
        <v>0</v>
      </c>
      <c r="AH66">
        <v>0</v>
      </c>
      <c r="AI66">
        <v>8.18</v>
      </c>
      <c r="AJ66">
        <v>6.74</v>
      </c>
      <c r="AK66">
        <v>0</v>
      </c>
      <c r="AL66">
        <v>0</v>
      </c>
      <c r="AM66">
        <v>2.41</v>
      </c>
      <c r="AN66">
        <v>0</v>
      </c>
      <c r="AO66">
        <v>100</v>
      </c>
      <c r="AP66">
        <v>1.47</v>
      </c>
      <c r="AQ66">
        <v>4.8099999999999996</v>
      </c>
      <c r="AR66">
        <v>11.55</v>
      </c>
      <c r="AS66">
        <v>28.88</v>
      </c>
      <c r="AT66">
        <v>18.29</v>
      </c>
      <c r="AU66">
        <v>0</v>
      </c>
      <c r="AV66">
        <v>53.59</v>
      </c>
      <c r="AW66">
        <v>0</v>
      </c>
      <c r="AX66">
        <v>5.78</v>
      </c>
      <c r="AY66">
        <v>0</v>
      </c>
    </row>
    <row r="67" spans="7:51">
      <c r="G67" t="s">
        <v>109</v>
      </c>
      <c r="H67" s="73">
        <v>0.53</v>
      </c>
      <c r="I67" s="46">
        <v>0</v>
      </c>
      <c r="J67" s="46">
        <v>1.38</v>
      </c>
      <c r="K67" s="46">
        <v>91.93</v>
      </c>
      <c r="L67" s="46">
        <v>11.21</v>
      </c>
      <c r="M67" s="74">
        <v>0</v>
      </c>
      <c r="N67" s="73">
        <v>237.07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25</v>
      </c>
      <c r="X67">
        <v>20</v>
      </c>
      <c r="Y67">
        <v>3.51</v>
      </c>
      <c r="Z67">
        <v>0</v>
      </c>
      <c r="AA67">
        <v>0</v>
      </c>
      <c r="AB67">
        <v>158.47999999999999</v>
      </c>
      <c r="AC67">
        <v>7.7</v>
      </c>
      <c r="AD67">
        <v>0.53</v>
      </c>
      <c r="AE67">
        <v>6.74</v>
      </c>
      <c r="AF67">
        <v>100</v>
      </c>
      <c r="AG67">
        <v>0</v>
      </c>
      <c r="AH67">
        <v>0</v>
      </c>
      <c r="AI67">
        <v>8.18</v>
      </c>
      <c r="AJ67">
        <v>6.74</v>
      </c>
      <c r="AK67">
        <v>0</v>
      </c>
      <c r="AL67">
        <v>0</v>
      </c>
      <c r="AM67">
        <v>0.96</v>
      </c>
      <c r="AN67">
        <v>0</v>
      </c>
      <c r="AO67">
        <v>100</v>
      </c>
      <c r="AP67">
        <v>1.38</v>
      </c>
      <c r="AQ67">
        <v>4.8099999999999996</v>
      </c>
      <c r="AR67">
        <v>11.55</v>
      </c>
      <c r="AS67">
        <v>28.88</v>
      </c>
      <c r="AT67">
        <v>18.29</v>
      </c>
      <c r="AU67">
        <v>0</v>
      </c>
      <c r="AV67">
        <v>53.59</v>
      </c>
      <c r="AW67">
        <v>0</v>
      </c>
      <c r="AX67">
        <v>5.78</v>
      </c>
      <c r="AY67">
        <v>0</v>
      </c>
    </row>
    <row r="68" spans="7:51">
      <c r="G68" t="s">
        <v>110</v>
      </c>
      <c r="H68" s="73">
        <v>0.53</v>
      </c>
      <c r="I68" s="46">
        <v>0</v>
      </c>
      <c r="J68" s="46">
        <v>1.38</v>
      </c>
      <c r="K68" s="46">
        <v>90.199999999999989</v>
      </c>
      <c r="L68" s="46">
        <v>10.65</v>
      </c>
      <c r="M68" s="74">
        <v>0</v>
      </c>
      <c r="N68" s="73">
        <v>237.07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25</v>
      </c>
      <c r="X68">
        <v>20</v>
      </c>
      <c r="Y68">
        <v>2.95</v>
      </c>
      <c r="Z68">
        <v>0</v>
      </c>
      <c r="AA68">
        <v>0</v>
      </c>
      <c r="AB68">
        <v>158.47999999999999</v>
      </c>
      <c r="AC68">
        <v>7.7</v>
      </c>
      <c r="AD68">
        <v>0.53</v>
      </c>
      <c r="AE68">
        <v>6.74</v>
      </c>
      <c r="AF68">
        <v>100</v>
      </c>
      <c r="AG68">
        <v>0</v>
      </c>
      <c r="AH68">
        <v>0</v>
      </c>
      <c r="AI68">
        <v>8.18</v>
      </c>
      <c r="AJ68">
        <v>6.74</v>
      </c>
      <c r="AK68">
        <v>0</v>
      </c>
      <c r="AL68">
        <v>0</v>
      </c>
      <c r="AM68">
        <v>0</v>
      </c>
      <c r="AN68">
        <v>0</v>
      </c>
      <c r="AO68">
        <v>100</v>
      </c>
      <c r="AP68">
        <v>1.38</v>
      </c>
      <c r="AQ68">
        <v>4.8099999999999996</v>
      </c>
      <c r="AR68">
        <v>11.55</v>
      </c>
      <c r="AS68">
        <v>28.11</v>
      </c>
      <c r="AT68">
        <v>18.29</v>
      </c>
      <c r="AU68">
        <v>0</v>
      </c>
      <c r="AV68">
        <v>53.59</v>
      </c>
      <c r="AW68">
        <v>0</v>
      </c>
      <c r="AX68">
        <v>5.78</v>
      </c>
      <c r="AY68">
        <v>0</v>
      </c>
    </row>
    <row r="69" spans="7:51">
      <c r="G69" t="s">
        <v>111</v>
      </c>
      <c r="H69" s="73">
        <v>0.53</v>
      </c>
      <c r="I69" s="46">
        <v>0</v>
      </c>
      <c r="J69" s="46">
        <v>1.38</v>
      </c>
      <c r="K69" s="46">
        <v>87.69</v>
      </c>
      <c r="L69" s="46">
        <v>10.09</v>
      </c>
      <c r="M69" s="74">
        <v>0</v>
      </c>
      <c r="N69" s="73">
        <v>237.07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25</v>
      </c>
      <c r="X69">
        <v>20</v>
      </c>
      <c r="Y69">
        <v>2.39</v>
      </c>
      <c r="Z69">
        <v>0</v>
      </c>
      <c r="AA69">
        <v>0</v>
      </c>
      <c r="AB69">
        <v>158.47999999999999</v>
      </c>
      <c r="AC69">
        <v>7.7</v>
      </c>
      <c r="AD69">
        <v>0.53</v>
      </c>
      <c r="AE69">
        <v>6.74</v>
      </c>
      <c r="AF69">
        <v>100</v>
      </c>
      <c r="AG69">
        <v>0</v>
      </c>
      <c r="AH69">
        <v>0</v>
      </c>
      <c r="AI69">
        <v>8.18</v>
      </c>
      <c r="AJ69">
        <v>6.74</v>
      </c>
      <c r="AK69">
        <v>0</v>
      </c>
      <c r="AL69">
        <v>0</v>
      </c>
      <c r="AM69">
        <v>0</v>
      </c>
      <c r="AN69">
        <v>0</v>
      </c>
      <c r="AO69">
        <v>100</v>
      </c>
      <c r="AP69">
        <v>1.38</v>
      </c>
      <c r="AQ69">
        <v>4.8099999999999996</v>
      </c>
      <c r="AR69">
        <v>11.55</v>
      </c>
      <c r="AS69">
        <v>25.6</v>
      </c>
      <c r="AT69">
        <v>18.29</v>
      </c>
      <c r="AU69">
        <v>0</v>
      </c>
      <c r="AV69">
        <v>53.59</v>
      </c>
      <c r="AW69">
        <v>0</v>
      </c>
      <c r="AX69">
        <v>5.78</v>
      </c>
      <c r="AY69">
        <v>0</v>
      </c>
    </row>
    <row r="70" spans="7:51">
      <c r="G70" t="s">
        <v>112</v>
      </c>
      <c r="H70" s="73">
        <v>0.53</v>
      </c>
      <c r="I70" s="46">
        <v>0</v>
      </c>
      <c r="J70" s="46">
        <v>1.38</v>
      </c>
      <c r="K70" s="46">
        <v>62.089999999999996</v>
      </c>
      <c r="L70" s="46">
        <v>9.64</v>
      </c>
      <c r="M70" s="74">
        <v>0</v>
      </c>
      <c r="N70" s="73">
        <v>237.07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25</v>
      </c>
      <c r="X70">
        <v>20</v>
      </c>
      <c r="Y70">
        <v>1.94</v>
      </c>
      <c r="Z70">
        <v>0</v>
      </c>
      <c r="AA70">
        <v>0</v>
      </c>
      <c r="AB70">
        <v>158.47999999999999</v>
      </c>
      <c r="AC70">
        <v>7.7</v>
      </c>
      <c r="AD70">
        <v>0.53</v>
      </c>
      <c r="AE70">
        <v>6.74</v>
      </c>
      <c r="AF70">
        <v>100</v>
      </c>
      <c r="AG70">
        <v>0</v>
      </c>
      <c r="AH70">
        <v>0</v>
      </c>
      <c r="AI70">
        <v>8.18</v>
      </c>
      <c r="AJ70">
        <v>6.74</v>
      </c>
      <c r="AK70">
        <v>0</v>
      </c>
      <c r="AL70">
        <v>0</v>
      </c>
      <c r="AM70">
        <v>0</v>
      </c>
      <c r="AN70">
        <v>0</v>
      </c>
      <c r="AO70">
        <v>100</v>
      </c>
      <c r="AP70">
        <v>1.38</v>
      </c>
      <c r="AQ70">
        <v>4.8099999999999996</v>
      </c>
      <c r="AR70">
        <v>11.55</v>
      </c>
      <c r="AS70">
        <v>0</v>
      </c>
      <c r="AT70">
        <v>18.29</v>
      </c>
      <c r="AU70">
        <v>0</v>
      </c>
      <c r="AV70">
        <v>53.59</v>
      </c>
      <c r="AW70">
        <v>0</v>
      </c>
      <c r="AX70">
        <v>5.78</v>
      </c>
      <c r="AY70">
        <v>0</v>
      </c>
    </row>
    <row r="71" spans="7:51">
      <c r="G71" t="s">
        <v>113</v>
      </c>
      <c r="H71" s="73">
        <v>0.53</v>
      </c>
      <c r="I71" s="46">
        <v>0</v>
      </c>
      <c r="J71" s="46">
        <v>1.38</v>
      </c>
      <c r="K71" s="46">
        <v>62.089999999999996</v>
      </c>
      <c r="L71" s="46">
        <v>9.17</v>
      </c>
      <c r="M71" s="74">
        <v>0</v>
      </c>
      <c r="N71" s="73">
        <v>237.07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25</v>
      </c>
      <c r="X71">
        <v>20</v>
      </c>
      <c r="Y71">
        <v>1.47</v>
      </c>
      <c r="Z71">
        <v>0</v>
      </c>
      <c r="AA71">
        <v>0</v>
      </c>
      <c r="AB71">
        <v>158.47999999999999</v>
      </c>
      <c r="AC71">
        <v>7.7</v>
      </c>
      <c r="AD71">
        <v>0.53</v>
      </c>
      <c r="AE71">
        <v>6.74</v>
      </c>
      <c r="AF71">
        <v>100</v>
      </c>
      <c r="AG71">
        <v>0</v>
      </c>
      <c r="AH71">
        <v>0</v>
      </c>
      <c r="AI71">
        <v>8.18</v>
      </c>
      <c r="AJ71">
        <v>6.74</v>
      </c>
      <c r="AK71">
        <v>0</v>
      </c>
      <c r="AL71">
        <v>0</v>
      </c>
      <c r="AM71">
        <v>0</v>
      </c>
      <c r="AN71">
        <v>0</v>
      </c>
      <c r="AO71">
        <v>100</v>
      </c>
      <c r="AP71">
        <v>1.38</v>
      </c>
      <c r="AQ71">
        <v>4.8099999999999996</v>
      </c>
      <c r="AR71">
        <v>11.55</v>
      </c>
      <c r="AS71">
        <v>0</v>
      </c>
      <c r="AT71">
        <v>18.29</v>
      </c>
      <c r="AU71">
        <v>0</v>
      </c>
      <c r="AV71">
        <v>53.59</v>
      </c>
      <c r="AW71">
        <v>0</v>
      </c>
      <c r="AX71">
        <v>5.78</v>
      </c>
      <c r="AY71">
        <v>0</v>
      </c>
    </row>
    <row r="72" spans="7:51">
      <c r="G72" t="s">
        <v>114</v>
      </c>
      <c r="H72" s="73">
        <v>0.53</v>
      </c>
      <c r="I72" s="46">
        <v>0</v>
      </c>
      <c r="J72" s="46">
        <v>1.38</v>
      </c>
      <c r="K72" s="46">
        <v>62.089999999999996</v>
      </c>
      <c r="L72" s="46">
        <v>8.69</v>
      </c>
      <c r="M72" s="74">
        <v>0</v>
      </c>
      <c r="N72" s="73">
        <v>237.07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25</v>
      </c>
      <c r="X72">
        <v>20</v>
      </c>
      <c r="Y72">
        <v>0.99</v>
      </c>
      <c r="Z72">
        <v>0</v>
      </c>
      <c r="AA72">
        <v>0</v>
      </c>
      <c r="AB72">
        <v>158.47999999999999</v>
      </c>
      <c r="AC72">
        <v>7.7</v>
      </c>
      <c r="AD72">
        <v>0.53</v>
      </c>
      <c r="AE72">
        <v>6.74</v>
      </c>
      <c r="AF72">
        <v>100</v>
      </c>
      <c r="AG72">
        <v>0</v>
      </c>
      <c r="AH72">
        <v>0</v>
      </c>
      <c r="AI72">
        <v>8.18</v>
      </c>
      <c r="AJ72">
        <v>6.74</v>
      </c>
      <c r="AK72">
        <v>0</v>
      </c>
      <c r="AL72">
        <v>0</v>
      </c>
      <c r="AM72">
        <v>0</v>
      </c>
      <c r="AN72">
        <v>0</v>
      </c>
      <c r="AO72">
        <v>100</v>
      </c>
      <c r="AP72">
        <v>1.38</v>
      </c>
      <c r="AQ72">
        <v>4.8099999999999996</v>
      </c>
      <c r="AR72">
        <v>11.55</v>
      </c>
      <c r="AS72">
        <v>0</v>
      </c>
      <c r="AT72">
        <v>18.29</v>
      </c>
      <c r="AU72">
        <v>0</v>
      </c>
      <c r="AV72">
        <v>53.59</v>
      </c>
      <c r="AW72">
        <v>0</v>
      </c>
      <c r="AX72">
        <v>5.78</v>
      </c>
      <c r="AY72">
        <v>0</v>
      </c>
    </row>
    <row r="73" spans="7:51">
      <c r="G73" t="s">
        <v>115</v>
      </c>
      <c r="H73" s="73">
        <v>0.53</v>
      </c>
      <c r="I73" s="46">
        <v>0</v>
      </c>
      <c r="J73" s="46">
        <v>1.38</v>
      </c>
      <c r="K73" s="46">
        <v>62.089999999999996</v>
      </c>
      <c r="L73" s="46">
        <v>8.33</v>
      </c>
      <c r="M73" s="74">
        <v>0</v>
      </c>
      <c r="N73" s="73">
        <v>237.07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25</v>
      </c>
      <c r="X73">
        <v>20</v>
      </c>
      <c r="Y73">
        <v>0.63</v>
      </c>
      <c r="Z73">
        <v>0</v>
      </c>
      <c r="AA73">
        <v>0</v>
      </c>
      <c r="AB73">
        <v>158.47999999999999</v>
      </c>
      <c r="AC73">
        <v>7.7</v>
      </c>
      <c r="AD73">
        <v>0.53</v>
      </c>
      <c r="AE73">
        <v>6.74</v>
      </c>
      <c r="AF73">
        <v>100</v>
      </c>
      <c r="AG73">
        <v>0</v>
      </c>
      <c r="AH73">
        <v>0</v>
      </c>
      <c r="AI73">
        <v>8.18</v>
      </c>
      <c r="AJ73">
        <v>6.74</v>
      </c>
      <c r="AK73">
        <v>0</v>
      </c>
      <c r="AL73">
        <v>0</v>
      </c>
      <c r="AM73">
        <v>0</v>
      </c>
      <c r="AN73">
        <v>0</v>
      </c>
      <c r="AO73">
        <v>100</v>
      </c>
      <c r="AP73">
        <v>1.38</v>
      </c>
      <c r="AQ73">
        <v>4.8099999999999996</v>
      </c>
      <c r="AR73">
        <v>11.55</v>
      </c>
      <c r="AS73">
        <v>0</v>
      </c>
      <c r="AT73">
        <v>18.29</v>
      </c>
      <c r="AU73">
        <v>0</v>
      </c>
      <c r="AV73">
        <v>53.59</v>
      </c>
      <c r="AW73">
        <v>0</v>
      </c>
      <c r="AX73">
        <v>5.78</v>
      </c>
      <c r="AY73">
        <v>0</v>
      </c>
    </row>
    <row r="74" spans="7:51">
      <c r="G74" t="s">
        <v>116</v>
      </c>
      <c r="H74" s="73">
        <v>95.820000000000007</v>
      </c>
      <c r="I74" s="46">
        <v>0</v>
      </c>
      <c r="J74" s="46">
        <v>1.38</v>
      </c>
      <c r="K74" s="46">
        <v>62.089999999999996</v>
      </c>
      <c r="L74" s="46">
        <v>8.0299999999999994</v>
      </c>
      <c r="M74" s="74">
        <v>0</v>
      </c>
      <c r="N74" s="73">
        <v>237.07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25</v>
      </c>
      <c r="X74">
        <v>20</v>
      </c>
      <c r="Y74">
        <v>0.33</v>
      </c>
      <c r="Z74">
        <v>0</v>
      </c>
      <c r="AA74">
        <v>0</v>
      </c>
      <c r="AB74">
        <v>158.47999999999999</v>
      </c>
      <c r="AC74">
        <v>7.7</v>
      </c>
      <c r="AD74">
        <v>0.53</v>
      </c>
      <c r="AE74">
        <v>6.74</v>
      </c>
      <c r="AF74">
        <v>100</v>
      </c>
      <c r="AG74">
        <v>95.29</v>
      </c>
      <c r="AH74">
        <v>0</v>
      </c>
      <c r="AI74">
        <v>8.18</v>
      </c>
      <c r="AJ74">
        <v>6.74</v>
      </c>
      <c r="AK74">
        <v>0</v>
      </c>
      <c r="AL74">
        <v>0</v>
      </c>
      <c r="AM74">
        <v>0</v>
      </c>
      <c r="AN74">
        <v>0</v>
      </c>
      <c r="AO74">
        <v>100</v>
      </c>
      <c r="AP74">
        <v>1.38</v>
      </c>
      <c r="AQ74">
        <v>4.8099999999999996</v>
      </c>
      <c r="AR74">
        <v>11.55</v>
      </c>
      <c r="AS74">
        <v>0</v>
      </c>
      <c r="AT74">
        <v>18.29</v>
      </c>
      <c r="AU74">
        <v>0</v>
      </c>
      <c r="AV74">
        <v>53.59</v>
      </c>
      <c r="AW74">
        <v>0</v>
      </c>
      <c r="AX74">
        <v>5.78</v>
      </c>
      <c r="AY74">
        <v>0</v>
      </c>
    </row>
    <row r="75" spans="7:51">
      <c r="G75" t="s">
        <v>117</v>
      </c>
      <c r="H75" s="73">
        <v>139.13</v>
      </c>
      <c r="I75" s="46">
        <v>0</v>
      </c>
      <c r="J75" s="46">
        <v>1.47</v>
      </c>
      <c r="K75" s="46">
        <v>62.089999999999996</v>
      </c>
      <c r="L75" s="46">
        <v>7.83</v>
      </c>
      <c r="M75" s="74">
        <v>0</v>
      </c>
      <c r="N75" s="73">
        <v>263.48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25</v>
      </c>
      <c r="X75">
        <v>20</v>
      </c>
      <c r="Y75">
        <v>0.13</v>
      </c>
      <c r="Z75">
        <v>25</v>
      </c>
      <c r="AA75">
        <v>55</v>
      </c>
      <c r="AB75">
        <v>158.47999999999999</v>
      </c>
      <c r="AC75">
        <v>7.7</v>
      </c>
      <c r="AD75">
        <v>0.53</v>
      </c>
      <c r="AE75">
        <v>6.74</v>
      </c>
      <c r="AF75">
        <v>100</v>
      </c>
      <c r="AG75">
        <v>83.74</v>
      </c>
      <c r="AH75">
        <v>29.84</v>
      </c>
      <c r="AI75">
        <v>8.18</v>
      </c>
      <c r="AJ75">
        <v>6.74</v>
      </c>
      <c r="AK75">
        <v>0</v>
      </c>
      <c r="AL75">
        <v>0</v>
      </c>
      <c r="AM75">
        <v>0</v>
      </c>
      <c r="AN75">
        <v>0</v>
      </c>
      <c r="AO75">
        <v>100</v>
      </c>
      <c r="AP75">
        <v>1.47</v>
      </c>
      <c r="AQ75">
        <v>4.8099999999999996</v>
      </c>
      <c r="AR75">
        <v>11.55</v>
      </c>
      <c r="AS75">
        <v>0</v>
      </c>
      <c r="AT75">
        <v>18.29</v>
      </c>
      <c r="AU75">
        <v>0</v>
      </c>
      <c r="AV75">
        <v>0</v>
      </c>
      <c r="AW75">
        <v>0</v>
      </c>
      <c r="AX75">
        <v>5.78</v>
      </c>
      <c r="AY75">
        <v>25.02</v>
      </c>
    </row>
    <row r="76" spans="7:51">
      <c r="G76" t="s">
        <v>118</v>
      </c>
      <c r="H76" s="73">
        <v>140.09</v>
      </c>
      <c r="I76" s="46">
        <v>0</v>
      </c>
      <c r="J76" s="46">
        <v>1.47</v>
      </c>
      <c r="K76" s="46">
        <v>62.089999999999996</v>
      </c>
      <c r="L76" s="46">
        <v>7.7</v>
      </c>
      <c r="M76" s="74">
        <v>0</v>
      </c>
      <c r="N76" s="73">
        <v>263.48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25</v>
      </c>
      <c r="X76">
        <v>20</v>
      </c>
      <c r="Y76">
        <v>0</v>
      </c>
      <c r="Z76">
        <v>25</v>
      </c>
      <c r="AA76">
        <v>55</v>
      </c>
      <c r="AB76">
        <v>158.47999999999999</v>
      </c>
      <c r="AC76">
        <v>7.7</v>
      </c>
      <c r="AD76">
        <v>0.53</v>
      </c>
      <c r="AE76">
        <v>6.74</v>
      </c>
      <c r="AF76">
        <v>100</v>
      </c>
      <c r="AG76">
        <v>84.7</v>
      </c>
      <c r="AH76">
        <v>29.84</v>
      </c>
      <c r="AI76">
        <v>8.18</v>
      </c>
      <c r="AJ76">
        <v>6.74</v>
      </c>
      <c r="AK76">
        <v>0</v>
      </c>
      <c r="AL76">
        <v>0</v>
      </c>
      <c r="AM76">
        <v>0</v>
      </c>
      <c r="AN76">
        <v>0</v>
      </c>
      <c r="AO76">
        <v>100</v>
      </c>
      <c r="AP76">
        <v>1.47</v>
      </c>
      <c r="AQ76">
        <v>4.8099999999999996</v>
      </c>
      <c r="AR76">
        <v>11.55</v>
      </c>
      <c r="AS76">
        <v>0</v>
      </c>
      <c r="AT76">
        <v>18.29</v>
      </c>
      <c r="AU76">
        <v>0</v>
      </c>
      <c r="AV76">
        <v>0</v>
      </c>
      <c r="AW76">
        <v>0</v>
      </c>
      <c r="AX76">
        <v>5.78</v>
      </c>
      <c r="AY76">
        <v>25.02</v>
      </c>
    </row>
    <row r="77" spans="7:51">
      <c r="G77" t="s">
        <v>119</v>
      </c>
      <c r="H77" s="73">
        <v>121.81</v>
      </c>
      <c r="I77" s="46">
        <v>0</v>
      </c>
      <c r="J77" s="46">
        <v>1.47</v>
      </c>
      <c r="K77" s="46">
        <v>62.089999999999996</v>
      </c>
      <c r="L77" s="46">
        <v>7.7</v>
      </c>
      <c r="M77" s="74">
        <v>0</v>
      </c>
      <c r="N77" s="73">
        <v>263.48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25</v>
      </c>
      <c r="X77">
        <v>20</v>
      </c>
      <c r="Y77">
        <v>0</v>
      </c>
      <c r="Z77">
        <v>25</v>
      </c>
      <c r="AA77">
        <v>55</v>
      </c>
      <c r="AB77">
        <v>158.47999999999999</v>
      </c>
      <c r="AC77">
        <v>7.7</v>
      </c>
      <c r="AD77">
        <v>0.53</v>
      </c>
      <c r="AE77">
        <v>6.74</v>
      </c>
      <c r="AF77">
        <v>100</v>
      </c>
      <c r="AG77">
        <v>91.44</v>
      </c>
      <c r="AH77">
        <v>29.84</v>
      </c>
      <c r="AI77">
        <v>8.18</v>
      </c>
      <c r="AJ77">
        <v>6.74</v>
      </c>
      <c r="AK77">
        <v>0</v>
      </c>
      <c r="AL77">
        <v>0</v>
      </c>
      <c r="AM77">
        <v>0</v>
      </c>
      <c r="AN77">
        <v>0</v>
      </c>
      <c r="AO77">
        <v>100</v>
      </c>
      <c r="AP77">
        <v>1.47</v>
      </c>
      <c r="AQ77">
        <v>4.8099999999999996</v>
      </c>
      <c r="AR77">
        <v>11.55</v>
      </c>
      <c r="AS77">
        <v>0</v>
      </c>
      <c r="AT77">
        <v>18.29</v>
      </c>
      <c r="AU77">
        <v>0</v>
      </c>
      <c r="AV77">
        <v>0</v>
      </c>
      <c r="AW77">
        <v>0</v>
      </c>
      <c r="AX77">
        <v>5.78</v>
      </c>
      <c r="AY77">
        <v>0</v>
      </c>
    </row>
    <row r="78" spans="7:51">
      <c r="G78" t="s">
        <v>120</v>
      </c>
      <c r="H78" s="73">
        <v>123.73</v>
      </c>
      <c r="I78" s="46">
        <v>0</v>
      </c>
      <c r="J78" s="46">
        <v>1.47</v>
      </c>
      <c r="K78" s="46">
        <v>62.089999999999996</v>
      </c>
      <c r="L78" s="46">
        <v>7.7</v>
      </c>
      <c r="M78" s="74">
        <v>0</v>
      </c>
      <c r="N78" s="73">
        <v>263.48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25</v>
      </c>
      <c r="X78">
        <v>20</v>
      </c>
      <c r="Y78">
        <v>0</v>
      </c>
      <c r="Z78">
        <v>25</v>
      </c>
      <c r="AA78">
        <v>55</v>
      </c>
      <c r="AB78">
        <v>158.47999999999999</v>
      </c>
      <c r="AC78">
        <v>7.7</v>
      </c>
      <c r="AD78">
        <v>0.53</v>
      </c>
      <c r="AE78">
        <v>6.74</v>
      </c>
      <c r="AF78">
        <v>100</v>
      </c>
      <c r="AG78">
        <v>93.36</v>
      </c>
      <c r="AH78">
        <v>29.84</v>
      </c>
      <c r="AI78">
        <v>8.18</v>
      </c>
      <c r="AJ78">
        <v>6.74</v>
      </c>
      <c r="AK78">
        <v>0</v>
      </c>
      <c r="AL78">
        <v>0</v>
      </c>
      <c r="AM78">
        <v>0</v>
      </c>
      <c r="AN78">
        <v>0</v>
      </c>
      <c r="AO78">
        <v>100</v>
      </c>
      <c r="AP78">
        <v>1.47</v>
      </c>
      <c r="AQ78">
        <v>4.8099999999999996</v>
      </c>
      <c r="AR78">
        <v>11.55</v>
      </c>
      <c r="AS78">
        <v>0</v>
      </c>
      <c r="AT78">
        <v>18.29</v>
      </c>
      <c r="AU78">
        <v>0</v>
      </c>
      <c r="AV78">
        <v>0</v>
      </c>
      <c r="AW78">
        <v>0</v>
      </c>
      <c r="AX78">
        <v>5.78</v>
      </c>
      <c r="AY78">
        <v>0</v>
      </c>
    </row>
    <row r="79" spans="7:51">
      <c r="G79" t="s">
        <v>121</v>
      </c>
      <c r="H79" s="73">
        <v>124.78999999999999</v>
      </c>
      <c r="I79" s="46">
        <v>0</v>
      </c>
      <c r="J79" s="46">
        <v>1.47</v>
      </c>
      <c r="K79" s="46">
        <v>62.089999999999996</v>
      </c>
      <c r="L79" s="46">
        <v>7.7</v>
      </c>
      <c r="M79" s="74">
        <v>0</v>
      </c>
      <c r="N79" s="73">
        <v>263.48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25</v>
      </c>
      <c r="X79">
        <v>20</v>
      </c>
      <c r="Y79">
        <v>0</v>
      </c>
      <c r="Z79">
        <v>25</v>
      </c>
      <c r="AA79">
        <v>55</v>
      </c>
      <c r="AB79">
        <v>158.47999999999999</v>
      </c>
      <c r="AC79">
        <v>7.7</v>
      </c>
      <c r="AD79">
        <v>0.63</v>
      </c>
      <c r="AE79">
        <v>6.74</v>
      </c>
      <c r="AF79">
        <v>100</v>
      </c>
      <c r="AG79">
        <v>94.32</v>
      </c>
      <c r="AH79">
        <v>29.84</v>
      </c>
      <c r="AI79">
        <v>8.18</v>
      </c>
      <c r="AJ79">
        <v>6.74</v>
      </c>
      <c r="AK79">
        <v>0</v>
      </c>
      <c r="AL79">
        <v>0</v>
      </c>
      <c r="AM79">
        <v>0</v>
      </c>
      <c r="AN79">
        <v>0</v>
      </c>
      <c r="AO79">
        <v>100</v>
      </c>
      <c r="AP79">
        <v>1.47</v>
      </c>
      <c r="AQ79">
        <v>4.8099999999999996</v>
      </c>
      <c r="AR79">
        <v>11.55</v>
      </c>
      <c r="AS79">
        <v>0</v>
      </c>
      <c r="AT79">
        <v>18.29</v>
      </c>
      <c r="AU79">
        <v>0</v>
      </c>
      <c r="AV79">
        <v>0</v>
      </c>
      <c r="AW79">
        <v>0</v>
      </c>
      <c r="AX79">
        <v>5.78</v>
      </c>
      <c r="AY79">
        <v>0</v>
      </c>
    </row>
    <row r="80" spans="7:51">
      <c r="G80" t="s">
        <v>122</v>
      </c>
      <c r="H80" s="73">
        <v>123.83</v>
      </c>
      <c r="I80" s="46">
        <v>0</v>
      </c>
      <c r="J80" s="46">
        <v>1.47</v>
      </c>
      <c r="K80" s="46">
        <v>62.089999999999996</v>
      </c>
      <c r="L80" s="46">
        <v>7.7</v>
      </c>
      <c r="M80" s="74">
        <v>0</v>
      </c>
      <c r="N80" s="73">
        <v>263.48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25</v>
      </c>
      <c r="X80">
        <v>20</v>
      </c>
      <c r="Y80">
        <v>0</v>
      </c>
      <c r="Z80">
        <v>25</v>
      </c>
      <c r="AA80">
        <v>55</v>
      </c>
      <c r="AB80">
        <v>158.47999999999999</v>
      </c>
      <c r="AC80">
        <v>7.7</v>
      </c>
      <c r="AD80">
        <v>0.63</v>
      </c>
      <c r="AE80">
        <v>6.74</v>
      </c>
      <c r="AF80">
        <v>100</v>
      </c>
      <c r="AG80">
        <v>93.36</v>
      </c>
      <c r="AH80">
        <v>29.84</v>
      </c>
      <c r="AI80">
        <v>8.18</v>
      </c>
      <c r="AJ80">
        <v>6.74</v>
      </c>
      <c r="AK80">
        <v>0</v>
      </c>
      <c r="AL80">
        <v>0</v>
      </c>
      <c r="AM80">
        <v>0</v>
      </c>
      <c r="AN80">
        <v>0</v>
      </c>
      <c r="AO80">
        <v>100</v>
      </c>
      <c r="AP80">
        <v>1.47</v>
      </c>
      <c r="AQ80">
        <v>4.8099999999999996</v>
      </c>
      <c r="AR80">
        <v>11.55</v>
      </c>
      <c r="AS80">
        <v>0</v>
      </c>
      <c r="AT80">
        <v>18.29</v>
      </c>
      <c r="AU80">
        <v>0</v>
      </c>
      <c r="AV80">
        <v>0</v>
      </c>
      <c r="AW80">
        <v>0</v>
      </c>
      <c r="AX80">
        <v>5.78</v>
      </c>
      <c r="AY80">
        <v>0</v>
      </c>
    </row>
    <row r="81" spans="7:51">
      <c r="G81" t="s">
        <v>123</v>
      </c>
      <c r="H81" s="73">
        <v>116.13</v>
      </c>
      <c r="I81" s="46">
        <v>0</v>
      </c>
      <c r="J81" s="46">
        <v>1.47</v>
      </c>
      <c r="K81" s="46">
        <v>62.089999999999996</v>
      </c>
      <c r="L81" s="46">
        <v>7.7</v>
      </c>
      <c r="M81" s="74">
        <v>0</v>
      </c>
      <c r="N81" s="73">
        <v>263.48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25</v>
      </c>
      <c r="X81">
        <v>20</v>
      </c>
      <c r="Y81">
        <v>0</v>
      </c>
      <c r="Z81">
        <v>25</v>
      </c>
      <c r="AA81">
        <v>55</v>
      </c>
      <c r="AB81">
        <v>158.47999999999999</v>
      </c>
      <c r="AC81">
        <v>7.7</v>
      </c>
      <c r="AD81">
        <v>0.63</v>
      </c>
      <c r="AE81">
        <v>6.74</v>
      </c>
      <c r="AF81">
        <v>100</v>
      </c>
      <c r="AG81">
        <v>85.66</v>
      </c>
      <c r="AH81">
        <v>29.84</v>
      </c>
      <c r="AI81">
        <v>8.18</v>
      </c>
      <c r="AJ81">
        <v>6.74</v>
      </c>
      <c r="AK81">
        <v>0</v>
      </c>
      <c r="AL81">
        <v>0</v>
      </c>
      <c r="AM81">
        <v>0</v>
      </c>
      <c r="AN81">
        <v>0</v>
      </c>
      <c r="AO81">
        <v>100</v>
      </c>
      <c r="AP81">
        <v>1.47</v>
      </c>
      <c r="AQ81">
        <v>4.8099999999999996</v>
      </c>
      <c r="AR81">
        <v>11.55</v>
      </c>
      <c r="AS81">
        <v>0</v>
      </c>
      <c r="AT81">
        <v>18.29</v>
      </c>
      <c r="AU81">
        <v>0</v>
      </c>
      <c r="AV81">
        <v>0</v>
      </c>
      <c r="AW81">
        <v>0</v>
      </c>
      <c r="AX81">
        <v>5.78</v>
      </c>
      <c r="AY81">
        <v>0</v>
      </c>
    </row>
    <row r="82" spans="7:51">
      <c r="G82" t="s">
        <v>124</v>
      </c>
      <c r="H82" s="73">
        <v>115.17</v>
      </c>
      <c r="I82" s="46">
        <v>0</v>
      </c>
      <c r="J82" s="46">
        <v>1.47</v>
      </c>
      <c r="K82" s="46">
        <v>62.089999999999996</v>
      </c>
      <c r="L82" s="46">
        <v>7.7</v>
      </c>
      <c r="M82" s="74">
        <v>0</v>
      </c>
      <c r="N82" s="73">
        <v>263.48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25</v>
      </c>
      <c r="X82">
        <v>20</v>
      </c>
      <c r="Y82">
        <v>0</v>
      </c>
      <c r="Z82">
        <v>25</v>
      </c>
      <c r="AA82">
        <v>55</v>
      </c>
      <c r="AB82">
        <v>158.47999999999999</v>
      </c>
      <c r="AC82">
        <v>7.7</v>
      </c>
      <c r="AD82">
        <v>0.63</v>
      </c>
      <c r="AE82">
        <v>6.74</v>
      </c>
      <c r="AF82">
        <v>100</v>
      </c>
      <c r="AG82">
        <v>84.7</v>
      </c>
      <c r="AH82">
        <v>29.84</v>
      </c>
      <c r="AI82">
        <v>8.18</v>
      </c>
      <c r="AJ82">
        <v>6.74</v>
      </c>
      <c r="AK82">
        <v>0</v>
      </c>
      <c r="AL82">
        <v>0</v>
      </c>
      <c r="AM82">
        <v>0</v>
      </c>
      <c r="AN82">
        <v>0</v>
      </c>
      <c r="AO82">
        <v>100</v>
      </c>
      <c r="AP82">
        <v>1.47</v>
      </c>
      <c r="AQ82">
        <v>4.8099999999999996</v>
      </c>
      <c r="AR82">
        <v>11.55</v>
      </c>
      <c r="AS82">
        <v>0</v>
      </c>
      <c r="AT82">
        <v>18.29</v>
      </c>
      <c r="AU82">
        <v>0</v>
      </c>
      <c r="AV82">
        <v>0</v>
      </c>
      <c r="AW82">
        <v>0</v>
      </c>
      <c r="AX82">
        <v>5.78</v>
      </c>
      <c r="AY82">
        <v>0</v>
      </c>
    </row>
    <row r="83" spans="7:51">
      <c r="G83" t="s">
        <v>125</v>
      </c>
      <c r="H83" s="73">
        <v>0.63</v>
      </c>
      <c r="I83" s="46">
        <v>0</v>
      </c>
      <c r="J83" s="46">
        <v>1.38</v>
      </c>
      <c r="K83" s="46">
        <v>62.089999999999996</v>
      </c>
      <c r="L83" s="46">
        <v>7.7</v>
      </c>
      <c r="M83" s="74">
        <v>0</v>
      </c>
      <c r="N83" s="73">
        <v>263.48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25</v>
      </c>
      <c r="X83">
        <v>20</v>
      </c>
      <c r="Y83">
        <v>0</v>
      </c>
      <c r="Z83">
        <v>25</v>
      </c>
      <c r="AA83">
        <v>55</v>
      </c>
      <c r="AB83">
        <v>158.47999999999999</v>
      </c>
      <c r="AC83">
        <v>7.7</v>
      </c>
      <c r="AD83">
        <v>0.63</v>
      </c>
      <c r="AE83">
        <v>6.74</v>
      </c>
      <c r="AF83">
        <v>0</v>
      </c>
      <c r="AG83">
        <v>0</v>
      </c>
      <c r="AH83">
        <v>0</v>
      </c>
      <c r="AI83">
        <v>8.18</v>
      </c>
      <c r="AJ83">
        <v>6.74</v>
      </c>
      <c r="AK83">
        <v>0</v>
      </c>
      <c r="AL83">
        <v>0</v>
      </c>
      <c r="AM83">
        <v>0</v>
      </c>
      <c r="AN83">
        <v>0</v>
      </c>
      <c r="AO83">
        <v>100</v>
      </c>
      <c r="AP83">
        <v>1.38</v>
      </c>
      <c r="AQ83">
        <v>4.8099999999999996</v>
      </c>
      <c r="AR83">
        <v>11.55</v>
      </c>
      <c r="AS83">
        <v>0</v>
      </c>
      <c r="AT83">
        <v>18.29</v>
      </c>
      <c r="AU83">
        <v>0</v>
      </c>
      <c r="AV83">
        <v>0</v>
      </c>
      <c r="AW83">
        <v>0</v>
      </c>
      <c r="AX83">
        <v>5.78</v>
      </c>
      <c r="AY83">
        <v>0</v>
      </c>
    </row>
    <row r="84" spans="7:51">
      <c r="G84" t="s">
        <v>126</v>
      </c>
      <c r="H84" s="73">
        <v>0.63</v>
      </c>
      <c r="I84" s="46">
        <v>0</v>
      </c>
      <c r="J84" s="46">
        <v>1.38</v>
      </c>
      <c r="K84" s="46">
        <v>62.089999999999996</v>
      </c>
      <c r="L84" s="46">
        <v>7.7</v>
      </c>
      <c r="M84" s="74">
        <v>0</v>
      </c>
      <c r="N84" s="73">
        <v>263.48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25</v>
      </c>
      <c r="X84">
        <v>20</v>
      </c>
      <c r="Y84">
        <v>0</v>
      </c>
      <c r="Z84">
        <v>25</v>
      </c>
      <c r="AA84">
        <v>55</v>
      </c>
      <c r="AB84">
        <v>158.47999999999999</v>
      </c>
      <c r="AC84">
        <v>7.7</v>
      </c>
      <c r="AD84">
        <v>0.63</v>
      </c>
      <c r="AE84">
        <v>6.74</v>
      </c>
      <c r="AF84">
        <v>0</v>
      </c>
      <c r="AG84">
        <v>0</v>
      </c>
      <c r="AH84">
        <v>0</v>
      </c>
      <c r="AI84">
        <v>8.18</v>
      </c>
      <c r="AJ84">
        <v>6.74</v>
      </c>
      <c r="AK84">
        <v>0</v>
      </c>
      <c r="AL84">
        <v>0</v>
      </c>
      <c r="AM84">
        <v>0</v>
      </c>
      <c r="AN84">
        <v>0</v>
      </c>
      <c r="AO84">
        <v>100</v>
      </c>
      <c r="AP84">
        <v>1.38</v>
      </c>
      <c r="AQ84">
        <v>4.8099999999999996</v>
      </c>
      <c r="AR84">
        <v>11.55</v>
      </c>
      <c r="AS84">
        <v>0</v>
      </c>
      <c r="AT84">
        <v>18.29</v>
      </c>
      <c r="AU84">
        <v>0</v>
      </c>
      <c r="AV84">
        <v>0</v>
      </c>
      <c r="AW84">
        <v>0</v>
      </c>
      <c r="AX84">
        <v>5.78</v>
      </c>
      <c r="AY84">
        <v>0</v>
      </c>
    </row>
    <row r="85" spans="7:51">
      <c r="G85" t="s">
        <v>127</v>
      </c>
      <c r="H85" s="73">
        <v>0.63</v>
      </c>
      <c r="I85" s="46">
        <v>0</v>
      </c>
      <c r="J85" s="46">
        <v>1.38</v>
      </c>
      <c r="K85" s="46">
        <v>62.089999999999996</v>
      </c>
      <c r="L85" s="46">
        <v>7.7</v>
      </c>
      <c r="M85" s="74">
        <v>0</v>
      </c>
      <c r="N85" s="73">
        <v>263.48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25</v>
      </c>
      <c r="X85">
        <v>20</v>
      </c>
      <c r="Y85">
        <v>0</v>
      </c>
      <c r="Z85">
        <v>25</v>
      </c>
      <c r="AA85">
        <v>55</v>
      </c>
      <c r="AB85">
        <v>158.47999999999999</v>
      </c>
      <c r="AC85">
        <v>7.7</v>
      </c>
      <c r="AD85">
        <v>0.63</v>
      </c>
      <c r="AE85">
        <v>6.74</v>
      </c>
      <c r="AF85">
        <v>0</v>
      </c>
      <c r="AG85">
        <v>0</v>
      </c>
      <c r="AH85">
        <v>0</v>
      </c>
      <c r="AI85">
        <v>8.18</v>
      </c>
      <c r="AJ85">
        <v>6.74</v>
      </c>
      <c r="AK85">
        <v>0</v>
      </c>
      <c r="AL85">
        <v>0</v>
      </c>
      <c r="AM85">
        <v>0</v>
      </c>
      <c r="AN85">
        <v>0</v>
      </c>
      <c r="AO85">
        <v>100</v>
      </c>
      <c r="AP85">
        <v>1.38</v>
      </c>
      <c r="AQ85">
        <v>4.8099999999999996</v>
      </c>
      <c r="AR85">
        <v>11.55</v>
      </c>
      <c r="AS85">
        <v>0</v>
      </c>
      <c r="AT85">
        <v>18.29</v>
      </c>
      <c r="AU85">
        <v>0</v>
      </c>
      <c r="AV85">
        <v>0</v>
      </c>
      <c r="AW85">
        <v>0</v>
      </c>
      <c r="AX85">
        <v>5.78</v>
      </c>
      <c r="AY85">
        <v>0</v>
      </c>
    </row>
    <row r="86" spans="7:51">
      <c r="G86" t="s">
        <v>128</v>
      </c>
      <c r="H86" s="73">
        <v>0.63</v>
      </c>
      <c r="I86" s="46">
        <v>0</v>
      </c>
      <c r="J86" s="46">
        <v>1.38</v>
      </c>
      <c r="K86" s="46">
        <v>62.089999999999996</v>
      </c>
      <c r="L86" s="46">
        <v>7.7</v>
      </c>
      <c r="M86" s="74">
        <v>0</v>
      </c>
      <c r="N86" s="73">
        <v>263.48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25</v>
      </c>
      <c r="X86">
        <v>20</v>
      </c>
      <c r="Y86">
        <v>0</v>
      </c>
      <c r="Z86">
        <v>25</v>
      </c>
      <c r="AA86">
        <v>55</v>
      </c>
      <c r="AB86">
        <v>158.47999999999999</v>
      </c>
      <c r="AC86">
        <v>7.7</v>
      </c>
      <c r="AD86">
        <v>0.63</v>
      </c>
      <c r="AE86">
        <v>6.74</v>
      </c>
      <c r="AF86">
        <v>0</v>
      </c>
      <c r="AG86">
        <v>0</v>
      </c>
      <c r="AH86">
        <v>0</v>
      </c>
      <c r="AI86">
        <v>8.18</v>
      </c>
      <c r="AJ86">
        <v>6.74</v>
      </c>
      <c r="AK86">
        <v>0</v>
      </c>
      <c r="AL86">
        <v>0</v>
      </c>
      <c r="AM86">
        <v>0</v>
      </c>
      <c r="AN86">
        <v>0</v>
      </c>
      <c r="AO86">
        <v>100</v>
      </c>
      <c r="AP86">
        <v>1.38</v>
      </c>
      <c r="AQ86">
        <v>4.8099999999999996</v>
      </c>
      <c r="AR86">
        <v>11.55</v>
      </c>
      <c r="AS86">
        <v>0</v>
      </c>
      <c r="AT86">
        <v>18.29</v>
      </c>
      <c r="AU86">
        <v>0</v>
      </c>
      <c r="AV86">
        <v>0</v>
      </c>
      <c r="AW86">
        <v>0</v>
      </c>
      <c r="AX86">
        <v>5.78</v>
      </c>
      <c r="AY86">
        <v>0</v>
      </c>
    </row>
    <row r="87" spans="7:51">
      <c r="G87" t="s">
        <v>129</v>
      </c>
      <c r="H87" s="73">
        <v>0.57999999999999996</v>
      </c>
      <c r="I87" s="46">
        <v>0</v>
      </c>
      <c r="J87" s="46">
        <v>1.38</v>
      </c>
      <c r="K87" s="46">
        <v>62.089999999999996</v>
      </c>
      <c r="L87" s="46">
        <v>7.7</v>
      </c>
      <c r="M87" s="74">
        <v>0</v>
      </c>
      <c r="N87" s="73">
        <v>263.48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25</v>
      </c>
      <c r="X87">
        <v>20</v>
      </c>
      <c r="Y87">
        <v>0</v>
      </c>
      <c r="Z87">
        <v>25</v>
      </c>
      <c r="AA87">
        <v>55</v>
      </c>
      <c r="AB87">
        <v>158.47999999999999</v>
      </c>
      <c r="AC87">
        <v>7.7</v>
      </c>
      <c r="AD87">
        <v>0.57999999999999996</v>
      </c>
      <c r="AE87">
        <v>6.74</v>
      </c>
      <c r="AF87">
        <v>0</v>
      </c>
      <c r="AG87">
        <v>0</v>
      </c>
      <c r="AH87">
        <v>0</v>
      </c>
      <c r="AI87">
        <v>8.18</v>
      </c>
      <c r="AJ87">
        <v>6.74</v>
      </c>
      <c r="AK87">
        <v>0</v>
      </c>
      <c r="AL87">
        <v>0</v>
      </c>
      <c r="AM87">
        <v>0</v>
      </c>
      <c r="AN87">
        <v>0</v>
      </c>
      <c r="AO87">
        <v>100</v>
      </c>
      <c r="AP87">
        <v>1.38</v>
      </c>
      <c r="AQ87">
        <v>4.8099999999999996</v>
      </c>
      <c r="AR87">
        <v>11.55</v>
      </c>
      <c r="AS87">
        <v>0</v>
      </c>
      <c r="AT87">
        <v>18.29</v>
      </c>
      <c r="AU87">
        <v>0</v>
      </c>
      <c r="AV87">
        <v>0</v>
      </c>
      <c r="AW87">
        <v>0</v>
      </c>
      <c r="AX87">
        <v>5.78</v>
      </c>
      <c r="AY87">
        <v>0</v>
      </c>
    </row>
    <row r="88" spans="7:51">
      <c r="G88" t="s">
        <v>130</v>
      </c>
      <c r="H88" s="73">
        <v>0.57999999999999996</v>
      </c>
      <c r="I88" s="46">
        <v>0</v>
      </c>
      <c r="J88" s="46">
        <v>1.38</v>
      </c>
      <c r="K88" s="46">
        <v>62.089999999999996</v>
      </c>
      <c r="L88" s="46">
        <v>7.7</v>
      </c>
      <c r="M88" s="74">
        <v>0</v>
      </c>
      <c r="N88" s="73">
        <v>263.48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25</v>
      </c>
      <c r="X88">
        <v>20</v>
      </c>
      <c r="Y88">
        <v>0</v>
      </c>
      <c r="Z88">
        <v>25</v>
      </c>
      <c r="AA88">
        <v>55</v>
      </c>
      <c r="AB88">
        <v>158.47999999999999</v>
      </c>
      <c r="AC88">
        <v>7.7</v>
      </c>
      <c r="AD88">
        <v>0.57999999999999996</v>
      </c>
      <c r="AE88">
        <v>6.74</v>
      </c>
      <c r="AF88">
        <v>0</v>
      </c>
      <c r="AG88">
        <v>0</v>
      </c>
      <c r="AH88">
        <v>0</v>
      </c>
      <c r="AI88">
        <v>8.18</v>
      </c>
      <c r="AJ88">
        <v>6.74</v>
      </c>
      <c r="AK88">
        <v>0</v>
      </c>
      <c r="AL88">
        <v>0</v>
      </c>
      <c r="AM88">
        <v>0</v>
      </c>
      <c r="AN88">
        <v>0</v>
      </c>
      <c r="AO88">
        <v>100</v>
      </c>
      <c r="AP88">
        <v>1.38</v>
      </c>
      <c r="AQ88">
        <v>4.8099999999999996</v>
      </c>
      <c r="AR88">
        <v>11.55</v>
      </c>
      <c r="AS88">
        <v>0</v>
      </c>
      <c r="AT88">
        <v>18.29</v>
      </c>
      <c r="AU88">
        <v>0</v>
      </c>
      <c r="AV88">
        <v>0</v>
      </c>
      <c r="AW88">
        <v>0</v>
      </c>
      <c r="AX88">
        <v>5.78</v>
      </c>
      <c r="AY88">
        <v>0</v>
      </c>
    </row>
    <row r="89" spans="7:51">
      <c r="G89" t="s">
        <v>131</v>
      </c>
      <c r="H89" s="73">
        <v>0.57999999999999996</v>
      </c>
      <c r="I89" s="46">
        <v>0</v>
      </c>
      <c r="J89" s="46">
        <v>1.38</v>
      </c>
      <c r="K89" s="46">
        <v>62.089999999999996</v>
      </c>
      <c r="L89" s="46">
        <v>7.7</v>
      </c>
      <c r="M89" s="74">
        <v>0</v>
      </c>
      <c r="N89" s="73">
        <v>263.48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25</v>
      </c>
      <c r="X89">
        <v>20</v>
      </c>
      <c r="Y89">
        <v>0</v>
      </c>
      <c r="Z89">
        <v>25</v>
      </c>
      <c r="AA89">
        <v>55</v>
      </c>
      <c r="AB89">
        <v>158.47999999999999</v>
      </c>
      <c r="AC89">
        <v>7.7</v>
      </c>
      <c r="AD89">
        <v>0.57999999999999996</v>
      </c>
      <c r="AE89">
        <v>6.74</v>
      </c>
      <c r="AF89">
        <v>0</v>
      </c>
      <c r="AG89">
        <v>0</v>
      </c>
      <c r="AH89">
        <v>0</v>
      </c>
      <c r="AI89">
        <v>8.18</v>
      </c>
      <c r="AJ89">
        <v>6.74</v>
      </c>
      <c r="AK89">
        <v>0</v>
      </c>
      <c r="AL89">
        <v>0</v>
      </c>
      <c r="AM89">
        <v>0</v>
      </c>
      <c r="AN89">
        <v>0</v>
      </c>
      <c r="AO89">
        <v>100</v>
      </c>
      <c r="AP89">
        <v>1.38</v>
      </c>
      <c r="AQ89">
        <v>4.8099999999999996</v>
      </c>
      <c r="AR89">
        <v>11.55</v>
      </c>
      <c r="AS89">
        <v>0</v>
      </c>
      <c r="AT89">
        <v>18.29</v>
      </c>
      <c r="AU89">
        <v>0</v>
      </c>
      <c r="AV89">
        <v>0</v>
      </c>
      <c r="AW89">
        <v>0</v>
      </c>
      <c r="AX89">
        <v>5.78</v>
      </c>
      <c r="AY89">
        <v>0</v>
      </c>
    </row>
    <row r="90" spans="7:51">
      <c r="G90" t="s">
        <v>132</v>
      </c>
      <c r="H90" s="73">
        <v>0.57999999999999996</v>
      </c>
      <c r="I90" s="46">
        <v>0</v>
      </c>
      <c r="J90" s="46">
        <v>1.38</v>
      </c>
      <c r="K90" s="46">
        <v>62.089999999999996</v>
      </c>
      <c r="L90" s="46">
        <v>7.7</v>
      </c>
      <c r="M90" s="74">
        <v>0</v>
      </c>
      <c r="N90" s="73">
        <v>263.48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25</v>
      </c>
      <c r="X90">
        <v>20</v>
      </c>
      <c r="Y90">
        <v>0</v>
      </c>
      <c r="Z90">
        <v>25</v>
      </c>
      <c r="AA90">
        <v>55</v>
      </c>
      <c r="AB90">
        <v>158.47999999999999</v>
      </c>
      <c r="AC90">
        <v>7.7</v>
      </c>
      <c r="AD90">
        <v>0.57999999999999996</v>
      </c>
      <c r="AE90">
        <v>6.74</v>
      </c>
      <c r="AF90">
        <v>0</v>
      </c>
      <c r="AG90">
        <v>0</v>
      </c>
      <c r="AH90">
        <v>0</v>
      </c>
      <c r="AI90">
        <v>8.18</v>
      </c>
      <c r="AJ90">
        <v>6.74</v>
      </c>
      <c r="AK90">
        <v>0</v>
      </c>
      <c r="AL90">
        <v>0</v>
      </c>
      <c r="AM90">
        <v>0</v>
      </c>
      <c r="AN90">
        <v>0</v>
      </c>
      <c r="AO90">
        <v>100</v>
      </c>
      <c r="AP90">
        <v>1.38</v>
      </c>
      <c r="AQ90">
        <v>4.8099999999999996</v>
      </c>
      <c r="AR90">
        <v>11.55</v>
      </c>
      <c r="AS90">
        <v>0</v>
      </c>
      <c r="AT90">
        <v>18.29</v>
      </c>
      <c r="AU90">
        <v>0</v>
      </c>
      <c r="AV90">
        <v>0</v>
      </c>
      <c r="AW90">
        <v>0</v>
      </c>
      <c r="AX90">
        <v>5.78</v>
      </c>
      <c r="AY90">
        <v>0</v>
      </c>
    </row>
    <row r="91" spans="7:51">
      <c r="G91" t="s">
        <v>133</v>
      </c>
      <c r="H91" s="73">
        <v>0.53</v>
      </c>
      <c r="I91" s="46">
        <v>0</v>
      </c>
      <c r="J91" s="46">
        <v>1.47</v>
      </c>
      <c r="K91" s="46">
        <v>62.089999999999996</v>
      </c>
      <c r="L91" s="46">
        <v>7.7</v>
      </c>
      <c r="M91" s="74">
        <v>0</v>
      </c>
      <c r="N91" s="73">
        <v>258.17</v>
      </c>
      <c r="O91" s="46">
        <v>128.4</v>
      </c>
      <c r="P91" s="46">
        <v>0</v>
      </c>
      <c r="Q91" s="46">
        <v>0</v>
      </c>
      <c r="R91" s="46">
        <v>0</v>
      </c>
      <c r="S91" s="74">
        <v>0</v>
      </c>
      <c r="W91">
        <v>25</v>
      </c>
      <c r="X91">
        <v>20</v>
      </c>
      <c r="Y91">
        <v>0</v>
      </c>
      <c r="Z91">
        <v>0</v>
      </c>
      <c r="AA91">
        <v>55</v>
      </c>
      <c r="AB91">
        <v>0</v>
      </c>
      <c r="AC91">
        <v>7.7</v>
      </c>
      <c r="AD91">
        <v>0.53</v>
      </c>
      <c r="AE91">
        <v>6.74</v>
      </c>
      <c r="AF91">
        <v>0</v>
      </c>
      <c r="AG91">
        <v>0</v>
      </c>
      <c r="AH91">
        <v>0</v>
      </c>
      <c r="AI91">
        <v>8.18</v>
      </c>
      <c r="AJ91">
        <v>6.74</v>
      </c>
      <c r="AK91">
        <v>158.47999999999999</v>
      </c>
      <c r="AL91">
        <v>8.4</v>
      </c>
      <c r="AM91">
        <v>0</v>
      </c>
      <c r="AN91">
        <v>19.690000000000001</v>
      </c>
      <c r="AO91">
        <v>100</v>
      </c>
      <c r="AP91">
        <v>1.47</v>
      </c>
      <c r="AQ91">
        <v>4.8099999999999996</v>
      </c>
      <c r="AR91">
        <v>11.55</v>
      </c>
      <c r="AS91">
        <v>0</v>
      </c>
      <c r="AT91">
        <v>18.29</v>
      </c>
      <c r="AU91">
        <v>0</v>
      </c>
      <c r="AV91">
        <v>0</v>
      </c>
      <c r="AW91">
        <v>0</v>
      </c>
      <c r="AX91">
        <v>5.78</v>
      </c>
      <c r="AY91">
        <v>0</v>
      </c>
    </row>
    <row r="92" spans="7:51">
      <c r="G92" t="s">
        <v>134</v>
      </c>
      <c r="H92" s="73">
        <v>0.53</v>
      </c>
      <c r="I92" s="46">
        <v>0</v>
      </c>
      <c r="J92" s="46">
        <v>1.47</v>
      </c>
      <c r="K92" s="46">
        <v>62.089999999999996</v>
      </c>
      <c r="L92" s="46">
        <v>7.7</v>
      </c>
      <c r="M92" s="74">
        <v>0</v>
      </c>
      <c r="N92" s="73">
        <v>258.17</v>
      </c>
      <c r="O92" s="46">
        <v>128.4</v>
      </c>
      <c r="P92" s="46">
        <v>0</v>
      </c>
      <c r="Q92" s="46">
        <v>0</v>
      </c>
      <c r="R92" s="46">
        <v>0</v>
      </c>
      <c r="S92" s="74">
        <v>0</v>
      </c>
      <c r="W92">
        <v>25</v>
      </c>
      <c r="X92">
        <v>20</v>
      </c>
      <c r="Y92">
        <v>0</v>
      </c>
      <c r="Z92">
        <v>0</v>
      </c>
      <c r="AA92">
        <v>55</v>
      </c>
      <c r="AB92">
        <v>0</v>
      </c>
      <c r="AC92">
        <v>7.7</v>
      </c>
      <c r="AD92">
        <v>0.53</v>
      </c>
      <c r="AE92">
        <v>6.74</v>
      </c>
      <c r="AF92">
        <v>0</v>
      </c>
      <c r="AG92">
        <v>0</v>
      </c>
      <c r="AH92">
        <v>0</v>
      </c>
      <c r="AI92">
        <v>8.18</v>
      </c>
      <c r="AJ92">
        <v>6.74</v>
      </c>
      <c r="AK92">
        <v>158.47999999999999</v>
      </c>
      <c r="AL92">
        <v>8.4</v>
      </c>
      <c r="AM92">
        <v>0</v>
      </c>
      <c r="AN92">
        <v>19.690000000000001</v>
      </c>
      <c r="AO92">
        <v>100</v>
      </c>
      <c r="AP92">
        <v>1.47</v>
      </c>
      <c r="AQ92">
        <v>4.8099999999999996</v>
      </c>
      <c r="AR92">
        <v>11.55</v>
      </c>
      <c r="AS92">
        <v>0</v>
      </c>
      <c r="AT92">
        <v>18.29</v>
      </c>
      <c r="AU92">
        <v>0</v>
      </c>
      <c r="AV92">
        <v>0</v>
      </c>
      <c r="AW92">
        <v>0</v>
      </c>
      <c r="AX92">
        <v>5.78</v>
      </c>
      <c r="AY92">
        <v>0</v>
      </c>
    </row>
    <row r="93" spans="7:51">
      <c r="G93" t="s">
        <v>135</v>
      </c>
      <c r="H93" s="73">
        <v>0.53</v>
      </c>
      <c r="I93" s="46">
        <v>0</v>
      </c>
      <c r="J93" s="46">
        <v>1.47</v>
      </c>
      <c r="K93" s="46">
        <v>62.089999999999996</v>
      </c>
      <c r="L93" s="46">
        <v>7.7</v>
      </c>
      <c r="M93" s="74">
        <v>0</v>
      </c>
      <c r="N93" s="73">
        <v>258.17</v>
      </c>
      <c r="O93" s="46">
        <v>128.4</v>
      </c>
      <c r="P93" s="46">
        <v>0</v>
      </c>
      <c r="Q93" s="46">
        <v>0</v>
      </c>
      <c r="R93" s="46">
        <v>0</v>
      </c>
      <c r="S93" s="74">
        <v>0</v>
      </c>
      <c r="W93">
        <v>25</v>
      </c>
      <c r="X93">
        <v>20</v>
      </c>
      <c r="Y93">
        <v>0</v>
      </c>
      <c r="Z93">
        <v>0</v>
      </c>
      <c r="AA93">
        <v>55</v>
      </c>
      <c r="AB93">
        <v>0</v>
      </c>
      <c r="AC93">
        <v>7.7</v>
      </c>
      <c r="AD93">
        <v>0.53</v>
      </c>
      <c r="AE93">
        <v>6.74</v>
      </c>
      <c r="AF93">
        <v>0</v>
      </c>
      <c r="AG93">
        <v>0</v>
      </c>
      <c r="AH93">
        <v>0</v>
      </c>
      <c r="AI93">
        <v>8.18</v>
      </c>
      <c r="AJ93">
        <v>6.74</v>
      </c>
      <c r="AK93">
        <v>158.47999999999999</v>
      </c>
      <c r="AL93">
        <v>8.4</v>
      </c>
      <c r="AM93">
        <v>0</v>
      </c>
      <c r="AN93">
        <v>19.690000000000001</v>
      </c>
      <c r="AO93">
        <v>100</v>
      </c>
      <c r="AP93">
        <v>1.47</v>
      </c>
      <c r="AQ93">
        <v>4.8099999999999996</v>
      </c>
      <c r="AR93">
        <v>11.55</v>
      </c>
      <c r="AS93">
        <v>0</v>
      </c>
      <c r="AT93">
        <v>18.29</v>
      </c>
      <c r="AU93">
        <v>0</v>
      </c>
      <c r="AV93">
        <v>0</v>
      </c>
      <c r="AW93">
        <v>0</v>
      </c>
      <c r="AX93">
        <v>5.78</v>
      </c>
      <c r="AY93">
        <v>0</v>
      </c>
    </row>
    <row r="94" spans="7:51">
      <c r="G94" t="s">
        <v>136</v>
      </c>
      <c r="H94" s="73">
        <v>0.53</v>
      </c>
      <c r="I94" s="46">
        <v>0</v>
      </c>
      <c r="J94" s="46">
        <v>1.47</v>
      </c>
      <c r="K94" s="46">
        <v>62.089999999999996</v>
      </c>
      <c r="L94" s="46">
        <v>7.7</v>
      </c>
      <c r="M94" s="74">
        <v>0</v>
      </c>
      <c r="N94" s="73">
        <v>258.17</v>
      </c>
      <c r="O94" s="46">
        <v>128.4</v>
      </c>
      <c r="P94" s="46">
        <v>0</v>
      </c>
      <c r="Q94" s="46">
        <v>0</v>
      </c>
      <c r="R94" s="46">
        <v>0</v>
      </c>
      <c r="S94" s="74">
        <v>0</v>
      </c>
      <c r="W94">
        <v>25</v>
      </c>
      <c r="X94">
        <v>20</v>
      </c>
      <c r="Y94">
        <v>0</v>
      </c>
      <c r="Z94">
        <v>0</v>
      </c>
      <c r="AA94">
        <v>55</v>
      </c>
      <c r="AB94">
        <v>0</v>
      </c>
      <c r="AC94">
        <v>7.7</v>
      </c>
      <c r="AD94">
        <v>0.53</v>
      </c>
      <c r="AE94">
        <v>6.74</v>
      </c>
      <c r="AF94">
        <v>0</v>
      </c>
      <c r="AG94">
        <v>0</v>
      </c>
      <c r="AH94">
        <v>0</v>
      </c>
      <c r="AI94">
        <v>8.18</v>
      </c>
      <c r="AJ94">
        <v>6.74</v>
      </c>
      <c r="AK94">
        <v>158.47999999999999</v>
      </c>
      <c r="AL94">
        <v>8.4</v>
      </c>
      <c r="AM94">
        <v>0</v>
      </c>
      <c r="AN94">
        <v>19.690000000000001</v>
      </c>
      <c r="AO94">
        <v>100</v>
      </c>
      <c r="AP94">
        <v>1.47</v>
      </c>
      <c r="AQ94">
        <v>4.8099999999999996</v>
      </c>
      <c r="AR94">
        <v>11.55</v>
      </c>
      <c r="AS94">
        <v>0</v>
      </c>
      <c r="AT94">
        <v>18.29</v>
      </c>
      <c r="AU94">
        <v>0</v>
      </c>
      <c r="AV94">
        <v>0</v>
      </c>
      <c r="AW94">
        <v>0</v>
      </c>
      <c r="AX94">
        <v>5.78</v>
      </c>
      <c r="AY94">
        <v>0</v>
      </c>
    </row>
    <row r="95" spans="7:51">
      <c r="G95" t="s">
        <v>137</v>
      </c>
      <c r="H95" s="73">
        <v>0.48</v>
      </c>
      <c r="I95" s="46">
        <v>0</v>
      </c>
      <c r="J95" s="46">
        <v>1.38</v>
      </c>
      <c r="K95" s="46">
        <v>62.089999999999996</v>
      </c>
      <c r="L95" s="46">
        <v>7.7</v>
      </c>
      <c r="M95" s="74">
        <v>0</v>
      </c>
      <c r="N95" s="73">
        <v>203.17</v>
      </c>
      <c r="O95" s="46">
        <v>128.4</v>
      </c>
      <c r="P95" s="46">
        <v>0</v>
      </c>
      <c r="Q95" s="46">
        <v>0</v>
      </c>
      <c r="R95" s="46">
        <v>0</v>
      </c>
      <c r="S95" s="74">
        <v>0</v>
      </c>
      <c r="W95">
        <v>25</v>
      </c>
      <c r="X95">
        <v>20</v>
      </c>
      <c r="Y95">
        <v>0</v>
      </c>
      <c r="Z95">
        <v>0</v>
      </c>
      <c r="AA95">
        <v>0</v>
      </c>
      <c r="AB95">
        <v>0</v>
      </c>
      <c r="AC95">
        <v>7.7</v>
      </c>
      <c r="AD95">
        <v>0.48</v>
      </c>
      <c r="AE95">
        <v>6.74</v>
      </c>
      <c r="AF95">
        <v>0</v>
      </c>
      <c r="AG95">
        <v>0</v>
      </c>
      <c r="AH95">
        <v>0</v>
      </c>
      <c r="AI95">
        <v>8.18</v>
      </c>
      <c r="AJ95">
        <v>6.74</v>
      </c>
      <c r="AK95">
        <v>158.47999999999999</v>
      </c>
      <c r="AL95">
        <v>8.4</v>
      </c>
      <c r="AM95">
        <v>0</v>
      </c>
      <c r="AN95">
        <v>19.690000000000001</v>
      </c>
      <c r="AO95">
        <v>100</v>
      </c>
      <c r="AP95">
        <v>1.38</v>
      </c>
      <c r="AQ95">
        <v>4.8099999999999996</v>
      </c>
      <c r="AR95">
        <v>11.55</v>
      </c>
      <c r="AS95">
        <v>0</v>
      </c>
      <c r="AT95">
        <v>18.29</v>
      </c>
      <c r="AU95">
        <v>0</v>
      </c>
      <c r="AV95">
        <v>0</v>
      </c>
      <c r="AW95">
        <v>0</v>
      </c>
      <c r="AX95">
        <v>5.78</v>
      </c>
      <c r="AY95">
        <v>0</v>
      </c>
    </row>
    <row r="96" spans="7:51">
      <c r="G96" t="s">
        <v>138</v>
      </c>
      <c r="H96" s="73">
        <v>0.48</v>
      </c>
      <c r="I96" s="46">
        <v>0</v>
      </c>
      <c r="J96" s="46">
        <v>1.38</v>
      </c>
      <c r="K96" s="46">
        <v>62.089999999999996</v>
      </c>
      <c r="L96" s="46">
        <v>7.7</v>
      </c>
      <c r="M96" s="74">
        <v>0</v>
      </c>
      <c r="N96" s="73">
        <v>203.17</v>
      </c>
      <c r="O96" s="46">
        <v>128.4</v>
      </c>
      <c r="P96" s="46">
        <v>0</v>
      </c>
      <c r="Q96" s="46">
        <v>0</v>
      </c>
      <c r="R96" s="46">
        <v>0</v>
      </c>
      <c r="S96" s="74">
        <v>0</v>
      </c>
      <c r="W96">
        <v>25</v>
      </c>
      <c r="X96">
        <v>20</v>
      </c>
      <c r="Y96">
        <v>0</v>
      </c>
      <c r="Z96">
        <v>0</v>
      </c>
      <c r="AA96">
        <v>0</v>
      </c>
      <c r="AB96">
        <v>0</v>
      </c>
      <c r="AC96">
        <v>7.7</v>
      </c>
      <c r="AD96">
        <v>0.48</v>
      </c>
      <c r="AE96">
        <v>6.74</v>
      </c>
      <c r="AF96">
        <v>0</v>
      </c>
      <c r="AG96">
        <v>0</v>
      </c>
      <c r="AH96">
        <v>0</v>
      </c>
      <c r="AI96">
        <v>8.18</v>
      </c>
      <c r="AJ96">
        <v>6.74</v>
      </c>
      <c r="AK96">
        <v>158.47999999999999</v>
      </c>
      <c r="AL96">
        <v>8.4</v>
      </c>
      <c r="AM96">
        <v>0</v>
      </c>
      <c r="AN96">
        <v>19.690000000000001</v>
      </c>
      <c r="AO96">
        <v>100</v>
      </c>
      <c r="AP96">
        <v>1.38</v>
      </c>
      <c r="AQ96">
        <v>4.8099999999999996</v>
      </c>
      <c r="AR96">
        <v>11.55</v>
      </c>
      <c r="AS96">
        <v>0</v>
      </c>
      <c r="AT96">
        <v>18.29</v>
      </c>
      <c r="AU96">
        <v>0</v>
      </c>
      <c r="AV96">
        <v>0</v>
      </c>
      <c r="AW96">
        <v>0</v>
      </c>
      <c r="AX96">
        <v>5.78</v>
      </c>
      <c r="AY96">
        <v>0</v>
      </c>
    </row>
    <row r="97" spans="1:133">
      <c r="G97" t="s">
        <v>139</v>
      </c>
      <c r="H97" s="73">
        <v>0.48</v>
      </c>
      <c r="I97" s="46">
        <v>0</v>
      </c>
      <c r="J97" s="46">
        <v>1.38</v>
      </c>
      <c r="K97" s="46">
        <v>62.089999999999996</v>
      </c>
      <c r="L97" s="46">
        <v>7.7</v>
      </c>
      <c r="M97" s="74">
        <v>0</v>
      </c>
      <c r="N97" s="73">
        <v>203.17</v>
      </c>
      <c r="O97" s="46">
        <v>128.4</v>
      </c>
      <c r="P97" s="46">
        <v>0</v>
      </c>
      <c r="Q97" s="46">
        <v>0</v>
      </c>
      <c r="R97" s="46">
        <v>0</v>
      </c>
      <c r="S97" s="74">
        <v>0</v>
      </c>
      <c r="W97">
        <v>25</v>
      </c>
      <c r="X97">
        <v>20</v>
      </c>
      <c r="Y97">
        <v>0</v>
      </c>
      <c r="Z97">
        <v>0</v>
      </c>
      <c r="AA97">
        <v>0</v>
      </c>
      <c r="AB97">
        <v>0</v>
      </c>
      <c r="AC97">
        <v>7.7</v>
      </c>
      <c r="AD97">
        <v>0.48</v>
      </c>
      <c r="AE97">
        <v>6.74</v>
      </c>
      <c r="AF97">
        <v>0</v>
      </c>
      <c r="AG97">
        <v>0</v>
      </c>
      <c r="AH97">
        <v>0</v>
      </c>
      <c r="AI97">
        <v>8.18</v>
      </c>
      <c r="AJ97">
        <v>6.74</v>
      </c>
      <c r="AK97">
        <v>158.47999999999999</v>
      </c>
      <c r="AL97">
        <v>8.4</v>
      </c>
      <c r="AM97">
        <v>0</v>
      </c>
      <c r="AN97">
        <v>19.690000000000001</v>
      </c>
      <c r="AO97">
        <v>100</v>
      </c>
      <c r="AP97">
        <v>1.38</v>
      </c>
      <c r="AQ97">
        <v>4.8099999999999996</v>
      </c>
      <c r="AR97">
        <v>11.55</v>
      </c>
      <c r="AS97">
        <v>0</v>
      </c>
      <c r="AT97">
        <v>18.29</v>
      </c>
      <c r="AU97">
        <v>0</v>
      </c>
      <c r="AV97">
        <v>0</v>
      </c>
      <c r="AW97">
        <v>0</v>
      </c>
      <c r="AX97">
        <v>5.78</v>
      </c>
      <c r="AY97">
        <v>0</v>
      </c>
    </row>
    <row r="98" spans="1:133">
      <c r="G98" t="s">
        <v>140</v>
      </c>
      <c r="H98" s="73">
        <v>0.48</v>
      </c>
      <c r="I98" s="46">
        <v>0</v>
      </c>
      <c r="J98" s="46">
        <v>1.38</v>
      </c>
      <c r="K98" s="46">
        <v>62.089999999999996</v>
      </c>
      <c r="L98" s="46">
        <v>7.7</v>
      </c>
      <c r="M98" s="74">
        <v>0</v>
      </c>
      <c r="N98" s="73">
        <v>203.17</v>
      </c>
      <c r="O98" s="46">
        <v>128.4</v>
      </c>
      <c r="P98" s="46">
        <v>0</v>
      </c>
      <c r="Q98" s="46">
        <v>0</v>
      </c>
      <c r="R98" s="46">
        <v>0</v>
      </c>
      <c r="S98" s="74">
        <v>0</v>
      </c>
      <c r="W98">
        <v>25</v>
      </c>
      <c r="X98">
        <v>20</v>
      </c>
      <c r="Y98">
        <v>0</v>
      </c>
      <c r="Z98">
        <v>0</v>
      </c>
      <c r="AA98">
        <v>0</v>
      </c>
      <c r="AB98">
        <v>0</v>
      </c>
      <c r="AC98">
        <v>7.7</v>
      </c>
      <c r="AD98">
        <v>0.48</v>
      </c>
      <c r="AE98">
        <v>6.74</v>
      </c>
      <c r="AF98">
        <v>0</v>
      </c>
      <c r="AG98">
        <v>0</v>
      </c>
      <c r="AH98">
        <v>0</v>
      </c>
      <c r="AI98">
        <v>8.18</v>
      </c>
      <c r="AJ98">
        <v>6.74</v>
      </c>
      <c r="AK98">
        <v>158.47999999999999</v>
      </c>
      <c r="AL98">
        <v>8.4</v>
      </c>
      <c r="AM98">
        <v>0</v>
      </c>
      <c r="AN98">
        <v>19.690000000000001</v>
      </c>
      <c r="AO98">
        <v>100</v>
      </c>
      <c r="AP98">
        <v>1.38</v>
      </c>
      <c r="AQ98">
        <v>4.8099999999999996</v>
      </c>
      <c r="AR98">
        <v>11.55</v>
      </c>
      <c r="AS98">
        <v>0</v>
      </c>
      <c r="AT98">
        <v>18.29</v>
      </c>
      <c r="AU98">
        <v>0</v>
      </c>
      <c r="AV98">
        <v>0</v>
      </c>
      <c r="AW98">
        <v>0</v>
      </c>
      <c r="AX98">
        <v>5.78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1.0842299999999996</v>
      </c>
      <c r="I99" s="69">
        <f t="shared" ref="I99:BU99" si="1">SUM(I3:I98)/4000</f>
        <v>0</v>
      </c>
      <c r="J99" s="69">
        <f t="shared" si="1"/>
        <v>3.3749999999999968E-2</v>
      </c>
      <c r="K99" s="69">
        <f t="shared" si="1"/>
        <v>1.6957425000000015</v>
      </c>
      <c r="L99" s="69">
        <f t="shared" si="1"/>
        <v>0.23094500000000026</v>
      </c>
      <c r="M99" s="69">
        <f t="shared" si="1"/>
        <v>0</v>
      </c>
      <c r="N99" s="68">
        <f t="shared" si="1"/>
        <v>5.5791199999999916</v>
      </c>
      <c r="O99" s="69">
        <f t="shared" si="1"/>
        <v>4.1972000000000014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0.6</v>
      </c>
      <c r="X99">
        <f t="shared" si="1"/>
        <v>0.48</v>
      </c>
      <c r="Y99">
        <f t="shared" si="1"/>
        <v>4.6144999999999999E-2</v>
      </c>
      <c r="Z99">
        <f t="shared" si="1"/>
        <v>0.1</v>
      </c>
      <c r="AA99">
        <f t="shared" si="1"/>
        <v>0.27500000000000002</v>
      </c>
      <c r="AB99">
        <f t="shared" si="1"/>
        <v>2.5356799999999957</v>
      </c>
      <c r="AC99">
        <f t="shared" si="1"/>
        <v>0.18480000000000021</v>
      </c>
      <c r="AD99">
        <f t="shared" si="1"/>
        <v>1.4390000000000007E-2</v>
      </c>
      <c r="AE99">
        <f t="shared" si="1"/>
        <v>0.16176000000000015</v>
      </c>
      <c r="AF99">
        <f t="shared" si="1"/>
        <v>1.25</v>
      </c>
      <c r="AG99">
        <f t="shared" si="1"/>
        <v>0.31714250000000005</v>
      </c>
      <c r="AH99">
        <f t="shared" si="1"/>
        <v>0.13427999999999995</v>
      </c>
      <c r="AI99">
        <f t="shared" si="1"/>
        <v>0.19631999999999969</v>
      </c>
      <c r="AJ99">
        <f t="shared" si="1"/>
        <v>0.16176000000000015</v>
      </c>
      <c r="AK99">
        <f t="shared" si="1"/>
        <v>1.2678399999999992</v>
      </c>
      <c r="AL99">
        <f t="shared" si="1"/>
        <v>6.7200000000000024E-2</v>
      </c>
      <c r="AM99">
        <f t="shared" si="1"/>
        <v>2.6095000000000004E-2</v>
      </c>
      <c r="AN99">
        <f t="shared" si="1"/>
        <v>0.15752000000000008</v>
      </c>
      <c r="AO99">
        <f t="shared" si="1"/>
        <v>2.4</v>
      </c>
      <c r="AP99">
        <f t="shared" si="1"/>
        <v>3.3749999999999968E-2</v>
      </c>
      <c r="AQ99">
        <f t="shared" si="1"/>
        <v>0.11544000000000004</v>
      </c>
      <c r="AR99">
        <f t="shared" si="1"/>
        <v>0.27719999999999956</v>
      </c>
      <c r="AS99">
        <f t="shared" si="1"/>
        <v>0.17948750000000002</v>
      </c>
      <c r="AT99">
        <f t="shared" si="1"/>
        <v>0.43895999999999946</v>
      </c>
      <c r="AU99">
        <f t="shared" si="1"/>
        <v>0.34170000000000011</v>
      </c>
      <c r="AV99">
        <f t="shared" si="1"/>
        <v>0.6430800000000001</v>
      </c>
      <c r="AW99">
        <f t="shared" si="1"/>
        <v>0</v>
      </c>
      <c r="AX99">
        <f t="shared" si="1"/>
        <v>0.13871999999999965</v>
      </c>
      <c r="AY99">
        <f t="shared" si="1"/>
        <v>0.27671749999999995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538</v>
      </c>
      <c r="Z100" t="s">
        <v>540</v>
      </c>
      <c r="AA100" t="s">
        <v>541</v>
      </c>
      <c r="AB100" t="s">
        <v>543</v>
      </c>
      <c r="AC100" t="s">
        <v>545</v>
      </c>
      <c r="AD100" t="s">
        <v>547</v>
      </c>
      <c r="AE100" t="s">
        <v>549</v>
      </c>
      <c r="AF100" t="s">
        <v>551</v>
      </c>
      <c r="AG100" t="s">
        <v>553</v>
      </c>
      <c r="AH100" t="s">
        <v>555</v>
      </c>
      <c r="AI100" t="s">
        <v>557</v>
      </c>
      <c r="AJ100" t="s">
        <v>559</v>
      </c>
      <c r="AK100" t="s">
        <v>560</v>
      </c>
      <c r="AL100" t="s">
        <v>561</v>
      </c>
      <c r="AM100" t="s">
        <v>563</v>
      </c>
      <c r="AN100" t="s">
        <v>564</v>
      </c>
      <c r="AO100" t="s">
        <v>566</v>
      </c>
      <c r="AP100" t="s">
        <v>568</v>
      </c>
      <c r="AQ100" t="s">
        <v>570</v>
      </c>
      <c r="AR100" t="s">
        <v>572</v>
      </c>
      <c r="AS100" t="s">
        <v>573</v>
      </c>
      <c r="AT100" t="s">
        <v>575</v>
      </c>
      <c r="AU100" t="s">
        <v>577</v>
      </c>
      <c r="AV100" t="s">
        <v>578</v>
      </c>
      <c r="AW100" t="s">
        <v>580</v>
      </c>
      <c r="AX100" t="s">
        <v>582</v>
      </c>
      <c r="AY100" t="s">
        <v>584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33.69</v>
      </c>
      <c r="I3" s="53">
        <v>0</v>
      </c>
      <c r="J3" s="53">
        <v>0</v>
      </c>
      <c r="K3" s="53">
        <v>0</v>
      </c>
      <c r="L3" s="53">
        <v>0.96</v>
      </c>
      <c r="M3" s="72">
        <v>0</v>
      </c>
      <c r="N3" s="71">
        <v>0</v>
      </c>
      <c r="O3" s="53">
        <v>0</v>
      </c>
      <c r="P3" s="53">
        <v>-88</v>
      </c>
      <c r="Q3" s="53">
        <v>0</v>
      </c>
      <c r="R3" s="53">
        <v>0</v>
      </c>
      <c r="S3" s="72">
        <v>0</v>
      </c>
      <c r="T3" t="s">
        <v>532</v>
      </c>
      <c r="U3" s="73">
        <v>-89</v>
      </c>
      <c r="V3" s="74">
        <v>34.65</v>
      </c>
      <c r="W3">
        <v>33.69</v>
      </c>
      <c r="X3">
        <v>0</v>
      </c>
      <c r="Y3">
        <v>-1</v>
      </c>
      <c r="Z3">
        <v>0.96</v>
      </c>
      <c r="AA3">
        <v>0</v>
      </c>
      <c r="AB3">
        <v>0</v>
      </c>
      <c r="AC3">
        <v>-88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0.96</v>
      </c>
      <c r="M4" s="74">
        <v>0</v>
      </c>
      <c r="N4" s="73">
        <v>-12</v>
      </c>
      <c r="O4" s="46">
        <v>0</v>
      </c>
      <c r="P4" s="46">
        <v>-57</v>
      </c>
      <c r="Q4" s="46">
        <v>0</v>
      </c>
      <c r="R4" s="46">
        <v>0</v>
      </c>
      <c r="S4" s="74">
        <v>0</v>
      </c>
      <c r="U4" s="73">
        <v>-70</v>
      </c>
      <c r="V4" s="74">
        <v>0.96</v>
      </c>
      <c r="W4">
        <v>-12</v>
      </c>
      <c r="X4">
        <v>0</v>
      </c>
      <c r="Y4">
        <v>-1</v>
      </c>
      <c r="Z4">
        <v>0.96</v>
      </c>
      <c r="AA4">
        <v>0</v>
      </c>
      <c r="AB4">
        <v>0</v>
      </c>
      <c r="AC4">
        <v>-57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0.48</v>
      </c>
      <c r="M5" s="74">
        <v>0</v>
      </c>
      <c r="N5" s="73">
        <v>-17</v>
      </c>
      <c r="O5" s="46">
        <v>0</v>
      </c>
      <c r="P5" s="46">
        <v>-47</v>
      </c>
      <c r="Q5" s="46">
        <v>0</v>
      </c>
      <c r="R5" s="46">
        <v>0</v>
      </c>
      <c r="S5" s="74">
        <v>0</v>
      </c>
      <c r="U5" s="73">
        <v>-65</v>
      </c>
      <c r="V5" s="74">
        <v>0.48</v>
      </c>
      <c r="W5">
        <v>-17</v>
      </c>
      <c r="X5">
        <v>0</v>
      </c>
      <c r="Y5">
        <v>-1</v>
      </c>
      <c r="Z5">
        <v>0.48</v>
      </c>
      <c r="AA5">
        <v>0</v>
      </c>
      <c r="AB5">
        <v>0</v>
      </c>
      <c r="AC5">
        <v>-47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0.48</v>
      </c>
      <c r="M6" s="74">
        <v>0</v>
      </c>
      <c r="N6" s="73">
        <v>-14</v>
      </c>
      <c r="O6" s="46">
        <v>0</v>
      </c>
      <c r="P6" s="46">
        <v>-46</v>
      </c>
      <c r="Q6" s="46">
        <v>0</v>
      </c>
      <c r="R6" s="46">
        <v>0</v>
      </c>
      <c r="S6" s="74">
        <v>0</v>
      </c>
      <c r="U6" s="73">
        <v>-61</v>
      </c>
      <c r="V6" s="74">
        <v>0.48</v>
      </c>
      <c r="W6">
        <v>-14</v>
      </c>
      <c r="X6">
        <v>0</v>
      </c>
      <c r="Y6">
        <v>-1</v>
      </c>
      <c r="Z6">
        <v>0.48</v>
      </c>
      <c r="AA6">
        <v>0</v>
      </c>
      <c r="AB6">
        <v>0</v>
      </c>
      <c r="AC6">
        <v>-46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0.48</v>
      </c>
      <c r="M7" s="74">
        <v>0</v>
      </c>
      <c r="N7" s="73">
        <v>0</v>
      </c>
      <c r="O7" s="46">
        <v>0</v>
      </c>
      <c r="P7" s="46">
        <v>-55</v>
      </c>
      <c r="Q7" s="46">
        <v>0</v>
      </c>
      <c r="R7" s="46">
        <v>0</v>
      </c>
      <c r="S7" s="74">
        <v>0</v>
      </c>
      <c r="U7" s="73">
        <v>-56</v>
      </c>
      <c r="V7" s="74">
        <v>0.48</v>
      </c>
      <c r="W7">
        <v>0</v>
      </c>
      <c r="X7">
        <v>0</v>
      </c>
      <c r="Y7">
        <v>-1</v>
      </c>
      <c r="Z7">
        <v>0.48</v>
      </c>
      <c r="AA7">
        <v>0</v>
      </c>
      <c r="AB7">
        <v>0</v>
      </c>
      <c r="AC7">
        <v>-55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0.48</v>
      </c>
      <c r="M8" s="74">
        <v>0</v>
      </c>
      <c r="N8" s="73">
        <v>0</v>
      </c>
      <c r="O8" s="46">
        <v>0</v>
      </c>
      <c r="P8" s="46">
        <v>-60</v>
      </c>
      <c r="Q8" s="46">
        <v>0</v>
      </c>
      <c r="R8" s="46">
        <v>0</v>
      </c>
      <c r="S8" s="74">
        <v>0</v>
      </c>
      <c r="U8" s="73">
        <v>-61</v>
      </c>
      <c r="V8" s="74">
        <v>0.48</v>
      </c>
      <c r="W8">
        <v>0</v>
      </c>
      <c r="X8">
        <v>0</v>
      </c>
      <c r="Y8">
        <v>-1</v>
      </c>
      <c r="Z8">
        <v>0.48</v>
      </c>
      <c r="AA8">
        <v>0</v>
      </c>
      <c r="AB8">
        <v>0</v>
      </c>
      <c r="AC8">
        <v>-60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-70</v>
      </c>
      <c r="Q9" s="46">
        <v>0</v>
      </c>
      <c r="R9" s="46">
        <v>0</v>
      </c>
      <c r="S9" s="74">
        <v>0</v>
      </c>
      <c r="U9" s="73">
        <v>-71</v>
      </c>
      <c r="V9" s="74">
        <v>0</v>
      </c>
      <c r="W9">
        <v>0</v>
      </c>
      <c r="X9">
        <v>0</v>
      </c>
      <c r="Y9">
        <v>-1</v>
      </c>
      <c r="Z9">
        <v>0</v>
      </c>
      <c r="AA9">
        <v>0</v>
      </c>
      <c r="AB9">
        <v>0</v>
      </c>
      <c r="AC9">
        <v>-70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-63</v>
      </c>
      <c r="Q10" s="46">
        <v>0</v>
      </c>
      <c r="R10" s="46">
        <v>0</v>
      </c>
      <c r="S10" s="74">
        <v>0</v>
      </c>
      <c r="U10" s="73">
        <v>-64</v>
      </c>
      <c r="V10" s="74">
        <v>0</v>
      </c>
      <c r="W10">
        <v>0</v>
      </c>
      <c r="X10">
        <v>0</v>
      </c>
      <c r="Y10">
        <v>-1</v>
      </c>
      <c r="Z10">
        <v>0</v>
      </c>
      <c r="AA10">
        <v>0</v>
      </c>
      <c r="AB10">
        <v>0</v>
      </c>
      <c r="AC10">
        <v>-63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-70</v>
      </c>
      <c r="Q11" s="46">
        <v>0</v>
      </c>
      <c r="R11" s="46">
        <v>0</v>
      </c>
      <c r="S11" s="74">
        <v>0</v>
      </c>
      <c r="U11" s="73">
        <v>-71</v>
      </c>
      <c r="V11" s="74">
        <v>0</v>
      </c>
      <c r="W11">
        <v>0</v>
      </c>
      <c r="X11">
        <v>0</v>
      </c>
      <c r="Y11">
        <v>-1</v>
      </c>
      <c r="Z11">
        <v>0</v>
      </c>
      <c r="AA11">
        <v>0</v>
      </c>
      <c r="AB11">
        <v>0</v>
      </c>
      <c r="AC11">
        <v>-70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-67</v>
      </c>
      <c r="Q12" s="46">
        <v>0</v>
      </c>
      <c r="R12" s="46">
        <v>0</v>
      </c>
      <c r="S12" s="74">
        <v>0</v>
      </c>
      <c r="U12" s="73">
        <v>-68</v>
      </c>
      <c r="V12" s="74">
        <v>0</v>
      </c>
      <c r="W12">
        <v>0</v>
      </c>
      <c r="X12">
        <v>0</v>
      </c>
      <c r="Y12">
        <v>-1</v>
      </c>
      <c r="Z12">
        <v>0</v>
      </c>
      <c r="AA12">
        <v>0</v>
      </c>
      <c r="AB12">
        <v>0</v>
      </c>
      <c r="AC12">
        <v>-67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-73</v>
      </c>
      <c r="Q13" s="46">
        <v>0</v>
      </c>
      <c r="R13" s="46">
        <v>0</v>
      </c>
      <c r="S13" s="74">
        <v>0</v>
      </c>
      <c r="U13" s="73">
        <v>-74</v>
      </c>
      <c r="V13" s="74">
        <v>0</v>
      </c>
      <c r="W13">
        <v>0</v>
      </c>
      <c r="X13">
        <v>0</v>
      </c>
      <c r="Y13">
        <v>-1</v>
      </c>
      <c r="Z13">
        <v>0</v>
      </c>
      <c r="AA13">
        <v>0</v>
      </c>
      <c r="AB13">
        <v>0</v>
      </c>
      <c r="AC13">
        <v>-73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-76</v>
      </c>
      <c r="Q14" s="46">
        <v>0</v>
      </c>
      <c r="R14" s="46">
        <v>0</v>
      </c>
      <c r="S14" s="74">
        <v>0</v>
      </c>
      <c r="U14" s="73">
        <v>-77</v>
      </c>
      <c r="V14" s="74">
        <v>0</v>
      </c>
      <c r="W14">
        <v>0</v>
      </c>
      <c r="X14">
        <v>0</v>
      </c>
      <c r="Y14">
        <v>-1</v>
      </c>
      <c r="Z14">
        <v>0</v>
      </c>
      <c r="AA14">
        <v>0</v>
      </c>
      <c r="AB14">
        <v>0</v>
      </c>
      <c r="AC14">
        <v>-76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-22</v>
      </c>
      <c r="O15" s="46">
        <v>0</v>
      </c>
      <c r="P15" s="46">
        <v>-52</v>
      </c>
      <c r="Q15" s="46">
        <v>0</v>
      </c>
      <c r="R15" s="46">
        <v>0</v>
      </c>
      <c r="S15" s="74">
        <v>0</v>
      </c>
      <c r="U15" s="73">
        <v>-75</v>
      </c>
      <c r="V15" s="74">
        <v>0</v>
      </c>
      <c r="W15">
        <v>-22</v>
      </c>
      <c r="X15">
        <v>0</v>
      </c>
      <c r="Y15">
        <v>-1</v>
      </c>
      <c r="Z15">
        <v>0</v>
      </c>
      <c r="AA15">
        <v>0</v>
      </c>
      <c r="AB15">
        <v>0</v>
      </c>
      <c r="AC15">
        <v>-52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-24</v>
      </c>
      <c r="O16" s="46">
        <v>0</v>
      </c>
      <c r="P16" s="46">
        <v>-47</v>
      </c>
      <c r="Q16" s="46">
        <v>0</v>
      </c>
      <c r="R16" s="46">
        <v>0</v>
      </c>
      <c r="S16" s="74">
        <v>0</v>
      </c>
      <c r="U16" s="73">
        <v>-72</v>
      </c>
      <c r="V16" s="74">
        <v>0</v>
      </c>
      <c r="W16">
        <v>-24</v>
      </c>
      <c r="X16">
        <v>0</v>
      </c>
      <c r="Y16">
        <v>-1</v>
      </c>
      <c r="Z16">
        <v>0</v>
      </c>
      <c r="AA16">
        <v>0</v>
      </c>
      <c r="AB16">
        <v>0</v>
      </c>
      <c r="AC16">
        <v>-47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-40</v>
      </c>
      <c r="Q17" s="46">
        <v>0</v>
      </c>
      <c r="R17" s="46">
        <v>0</v>
      </c>
      <c r="S17" s="74">
        <v>0</v>
      </c>
      <c r="U17" s="73">
        <v>-41</v>
      </c>
      <c r="V17" s="74">
        <v>0</v>
      </c>
      <c r="W17">
        <v>0</v>
      </c>
      <c r="X17">
        <v>0</v>
      </c>
      <c r="Y17">
        <v>-1</v>
      </c>
      <c r="Z17">
        <v>0</v>
      </c>
      <c r="AA17">
        <v>0</v>
      </c>
      <c r="AB17">
        <v>0</v>
      </c>
      <c r="AC17">
        <v>-40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-44</v>
      </c>
      <c r="Q18" s="46">
        <v>0</v>
      </c>
      <c r="R18" s="46">
        <v>0</v>
      </c>
      <c r="S18" s="74">
        <v>0</v>
      </c>
      <c r="U18" s="73">
        <v>-45</v>
      </c>
      <c r="V18" s="74">
        <v>0</v>
      </c>
      <c r="W18">
        <v>0</v>
      </c>
      <c r="X18">
        <v>0</v>
      </c>
      <c r="Y18">
        <v>-1</v>
      </c>
      <c r="Z18">
        <v>0</v>
      </c>
      <c r="AA18">
        <v>0</v>
      </c>
      <c r="AB18">
        <v>0</v>
      </c>
      <c r="AC18">
        <v>-44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-55</v>
      </c>
      <c r="Q19" s="46">
        <v>0</v>
      </c>
      <c r="R19" s="46">
        <v>0</v>
      </c>
      <c r="S19" s="74">
        <v>0</v>
      </c>
      <c r="U19" s="73">
        <v>-56</v>
      </c>
      <c r="V19" s="74">
        <v>0</v>
      </c>
      <c r="W19">
        <v>0</v>
      </c>
      <c r="X19">
        <v>0</v>
      </c>
      <c r="Y19">
        <v>-1</v>
      </c>
      <c r="Z19">
        <v>0</v>
      </c>
      <c r="AA19">
        <v>0</v>
      </c>
      <c r="AB19">
        <v>0</v>
      </c>
      <c r="AC19">
        <v>-55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0.96</v>
      </c>
      <c r="M20" s="74">
        <v>0</v>
      </c>
      <c r="N20" s="73">
        <v>-18</v>
      </c>
      <c r="O20" s="46">
        <v>0</v>
      </c>
      <c r="P20" s="46">
        <v>-46</v>
      </c>
      <c r="Q20" s="46">
        <v>0</v>
      </c>
      <c r="R20" s="46">
        <v>0</v>
      </c>
      <c r="S20" s="74">
        <v>0</v>
      </c>
      <c r="U20" s="73">
        <v>-65</v>
      </c>
      <c r="V20" s="74">
        <v>0.96</v>
      </c>
      <c r="W20">
        <v>-18</v>
      </c>
      <c r="X20">
        <v>0</v>
      </c>
      <c r="Y20">
        <v>-1</v>
      </c>
      <c r="Z20">
        <v>0.96</v>
      </c>
      <c r="AA20">
        <v>0</v>
      </c>
      <c r="AB20">
        <v>0</v>
      </c>
      <c r="AC20">
        <v>-46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1.93</v>
      </c>
      <c r="M21" s="74">
        <v>0</v>
      </c>
      <c r="N21" s="73">
        <v>-13</v>
      </c>
      <c r="O21" s="46">
        <v>0</v>
      </c>
      <c r="P21" s="46">
        <v>-48</v>
      </c>
      <c r="Q21" s="46">
        <v>0</v>
      </c>
      <c r="R21" s="46">
        <v>0</v>
      </c>
      <c r="S21" s="74">
        <v>0</v>
      </c>
      <c r="U21" s="73">
        <v>-62</v>
      </c>
      <c r="V21" s="74">
        <v>1.92</v>
      </c>
      <c r="W21">
        <v>-13</v>
      </c>
      <c r="X21">
        <v>0</v>
      </c>
      <c r="Y21">
        <v>-1</v>
      </c>
      <c r="Z21">
        <v>1.93</v>
      </c>
      <c r="AA21">
        <v>0</v>
      </c>
      <c r="AB21">
        <v>0</v>
      </c>
      <c r="AC21">
        <v>-48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2.89</v>
      </c>
      <c r="M22" s="74">
        <v>0</v>
      </c>
      <c r="N22" s="73">
        <v>-13</v>
      </c>
      <c r="O22" s="46">
        <v>0</v>
      </c>
      <c r="P22" s="46">
        <v>-95</v>
      </c>
      <c r="Q22" s="46">
        <v>0</v>
      </c>
      <c r="R22" s="46">
        <v>0</v>
      </c>
      <c r="S22" s="74">
        <v>0</v>
      </c>
      <c r="U22" s="73">
        <v>-109</v>
      </c>
      <c r="V22" s="74">
        <v>2.89</v>
      </c>
      <c r="W22">
        <v>-13</v>
      </c>
      <c r="X22">
        <v>0</v>
      </c>
      <c r="Y22">
        <v>-1</v>
      </c>
      <c r="Z22">
        <v>2.89</v>
      </c>
      <c r="AA22">
        <v>0</v>
      </c>
      <c r="AB22">
        <v>0</v>
      </c>
      <c r="AC22">
        <v>-95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3.85</v>
      </c>
      <c r="M23" s="74">
        <v>0</v>
      </c>
      <c r="N23" s="73">
        <v>0</v>
      </c>
      <c r="O23" s="46">
        <v>0</v>
      </c>
      <c r="P23" s="46">
        <v>-157</v>
      </c>
      <c r="Q23" s="46">
        <v>0</v>
      </c>
      <c r="R23" s="46">
        <v>0</v>
      </c>
      <c r="S23" s="74">
        <v>0</v>
      </c>
      <c r="U23" s="73">
        <v>-158</v>
      </c>
      <c r="V23" s="74">
        <v>3.85</v>
      </c>
      <c r="W23">
        <v>0</v>
      </c>
      <c r="X23">
        <v>0</v>
      </c>
      <c r="Y23">
        <v>-1</v>
      </c>
      <c r="Z23">
        <v>3.85</v>
      </c>
      <c r="AA23">
        <v>0</v>
      </c>
      <c r="AB23">
        <v>0</v>
      </c>
      <c r="AC23">
        <v>-157</v>
      </c>
    </row>
    <row r="24" spans="7:29">
      <c r="G24" t="s">
        <v>66</v>
      </c>
      <c r="H24" s="73">
        <v>29.84</v>
      </c>
      <c r="I24" s="46">
        <v>0</v>
      </c>
      <c r="J24" s="46">
        <v>7.7</v>
      </c>
      <c r="K24" s="46">
        <v>0</v>
      </c>
      <c r="L24" s="46">
        <v>6.74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-1</v>
      </c>
      <c r="V24" s="74">
        <v>44.28</v>
      </c>
      <c r="W24">
        <v>29.84</v>
      </c>
      <c r="X24">
        <v>0</v>
      </c>
      <c r="Y24">
        <v>-1</v>
      </c>
      <c r="Z24">
        <v>6.74</v>
      </c>
      <c r="AA24">
        <v>0</v>
      </c>
      <c r="AB24">
        <v>0</v>
      </c>
      <c r="AC24">
        <v>7.7</v>
      </c>
    </row>
    <row r="25" spans="7:29">
      <c r="G25" t="s">
        <v>67</v>
      </c>
      <c r="H25" s="73">
        <v>90.47</v>
      </c>
      <c r="I25" s="46">
        <v>0</v>
      </c>
      <c r="J25" s="46">
        <v>17.329999999999998</v>
      </c>
      <c r="K25" s="46">
        <v>0</v>
      </c>
      <c r="L25" s="46">
        <v>11.55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-1</v>
      </c>
      <c r="V25" s="74">
        <v>119.35</v>
      </c>
      <c r="W25">
        <v>90.47</v>
      </c>
      <c r="X25">
        <v>0</v>
      </c>
      <c r="Y25">
        <v>-1</v>
      </c>
      <c r="Z25">
        <v>11.55</v>
      </c>
      <c r="AA25">
        <v>0</v>
      </c>
      <c r="AB25">
        <v>0</v>
      </c>
      <c r="AC25">
        <v>17.329999999999998</v>
      </c>
    </row>
    <row r="26" spans="7:29">
      <c r="G26" t="s">
        <v>68</v>
      </c>
      <c r="H26" s="73">
        <v>83.74</v>
      </c>
      <c r="I26" s="46">
        <v>0</v>
      </c>
      <c r="J26" s="46">
        <v>0</v>
      </c>
      <c r="K26" s="46">
        <v>0</v>
      </c>
      <c r="L26" s="46">
        <v>15.4</v>
      </c>
      <c r="M26" s="74">
        <v>0</v>
      </c>
      <c r="N26" s="73">
        <v>0</v>
      </c>
      <c r="O26" s="46">
        <v>0</v>
      </c>
      <c r="P26" s="46">
        <v>-18</v>
      </c>
      <c r="Q26" s="46">
        <v>0</v>
      </c>
      <c r="R26" s="46">
        <v>0</v>
      </c>
      <c r="S26" s="74">
        <v>0</v>
      </c>
      <c r="U26" s="73">
        <v>-19</v>
      </c>
      <c r="V26" s="74">
        <v>99.14</v>
      </c>
      <c r="W26">
        <v>83.74</v>
      </c>
      <c r="X26">
        <v>0</v>
      </c>
      <c r="Y26">
        <v>-1</v>
      </c>
      <c r="Z26">
        <v>15.4</v>
      </c>
      <c r="AA26">
        <v>0</v>
      </c>
      <c r="AB26">
        <v>0</v>
      </c>
      <c r="AC26">
        <v>-18</v>
      </c>
    </row>
    <row r="27" spans="7:29">
      <c r="G27" t="s">
        <v>69</v>
      </c>
      <c r="H27" s="73">
        <v>77</v>
      </c>
      <c r="I27" s="46">
        <v>0</v>
      </c>
      <c r="J27" s="46">
        <v>0</v>
      </c>
      <c r="K27" s="46">
        <v>0</v>
      </c>
      <c r="L27" s="46">
        <v>19.25</v>
      </c>
      <c r="M27" s="74">
        <v>0</v>
      </c>
      <c r="N27" s="73">
        <v>0</v>
      </c>
      <c r="O27" s="46">
        <v>0</v>
      </c>
      <c r="P27" s="46">
        <v>-33</v>
      </c>
      <c r="Q27" s="46">
        <v>0</v>
      </c>
      <c r="R27" s="46">
        <v>0</v>
      </c>
      <c r="S27" s="74">
        <v>0</v>
      </c>
      <c r="U27" s="73">
        <v>-34</v>
      </c>
      <c r="V27" s="74">
        <v>96.25</v>
      </c>
      <c r="W27">
        <v>77</v>
      </c>
      <c r="X27">
        <v>0</v>
      </c>
      <c r="Y27">
        <v>-1</v>
      </c>
      <c r="Z27">
        <v>19.25</v>
      </c>
      <c r="AA27">
        <v>0</v>
      </c>
      <c r="AB27">
        <v>0</v>
      </c>
      <c r="AC27">
        <v>-33</v>
      </c>
    </row>
    <row r="28" spans="7:29">
      <c r="G28" t="s">
        <v>70</v>
      </c>
      <c r="H28" s="73">
        <v>31.76</v>
      </c>
      <c r="I28" s="46">
        <v>28.88</v>
      </c>
      <c r="J28" s="46">
        <v>45.24</v>
      </c>
      <c r="K28" s="46">
        <v>0</v>
      </c>
      <c r="L28" s="46">
        <v>21.46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-1</v>
      </c>
      <c r="V28" s="74">
        <v>127.34</v>
      </c>
      <c r="W28">
        <v>31.76</v>
      </c>
      <c r="X28">
        <v>28.88</v>
      </c>
      <c r="Y28">
        <v>-1</v>
      </c>
      <c r="Z28">
        <v>21.46</v>
      </c>
      <c r="AA28">
        <v>0</v>
      </c>
      <c r="AB28">
        <v>0</v>
      </c>
      <c r="AC28">
        <v>45.24</v>
      </c>
    </row>
    <row r="29" spans="7:29">
      <c r="G29" t="s">
        <v>71</v>
      </c>
      <c r="H29" s="73">
        <v>36.68</v>
      </c>
      <c r="I29" s="46">
        <v>30.01</v>
      </c>
      <c r="J29" s="46">
        <v>61.37</v>
      </c>
      <c r="K29" s="46">
        <v>6.67</v>
      </c>
      <c r="L29" s="46">
        <v>2.67</v>
      </c>
      <c r="M29" s="74">
        <v>0.13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-1</v>
      </c>
      <c r="V29" s="74">
        <v>137.53</v>
      </c>
      <c r="W29">
        <v>36.68</v>
      </c>
      <c r="X29">
        <v>30.01</v>
      </c>
      <c r="Y29">
        <v>-1</v>
      </c>
      <c r="Z29">
        <v>2.67</v>
      </c>
      <c r="AA29">
        <v>6.67</v>
      </c>
      <c r="AB29">
        <v>0.13</v>
      </c>
      <c r="AC29">
        <v>61.37</v>
      </c>
    </row>
    <row r="30" spans="7:29">
      <c r="G30" t="s">
        <v>72</v>
      </c>
      <c r="H30" s="73">
        <v>38.99</v>
      </c>
      <c r="I30" s="46">
        <v>16.440000000000001</v>
      </c>
      <c r="J30" s="46">
        <v>57.31</v>
      </c>
      <c r="K30" s="46">
        <v>7.05</v>
      </c>
      <c r="L30" s="46">
        <v>3.52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-1</v>
      </c>
      <c r="V30" s="74">
        <v>123.31</v>
      </c>
      <c r="W30">
        <v>38.99</v>
      </c>
      <c r="X30">
        <v>16.440000000000001</v>
      </c>
      <c r="Y30">
        <v>-1</v>
      </c>
      <c r="Z30">
        <v>3.52</v>
      </c>
      <c r="AA30">
        <v>7.05</v>
      </c>
      <c r="AB30">
        <v>0</v>
      </c>
      <c r="AC30">
        <v>57.31</v>
      </c>
    </row>
    <row r="31" spans="7:29">
      <c r="G31" t="s">
        <v>73</v>
      </c>
      <c r="H31" s="73">
        <v>85.73</v>
      </c>
      <c r="I31" s="46">
        <v>14.63</v>
      </c>
      <c r="J31" s="46">
        <v>117.04</v>
      </c>
      <c r="K31" s="46">
        <v>5.85</v>
      </c>
      <c r="L31" s="46">
        <v>2.64</v>
      </c>
      <c r="M31" s="74">
        <v>0.09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-1</v>
      </c>
      <c r="V31" s="74">
        <v>225.98</v>
      </c>
      <c r="W31">
        <v>85.73</v>
      </c>
      <c r="X31">
        <v>14.63</v>
      </c>
      <c r="Y31">
        <v>-1</v>
      </c>
      <c r="Z31">
        <v>2.64</v>
      </c>
      <c r="AA31">
        <v>5.85</v>
      </c>
      <c r="AB31">
        <v>0.09</v>
      </c>
      <c r="AC31">
        <v>117.04</v>
      </c>
    </row>
    <row r="32" spans="7:29">
      <c r="G32" t="s">
        <v>74</v>
      </c>
      <c r="H32" s="73">
        <v>146.54</v>
      </c>
      <c r="I32" s="46">
        <v>36.090000000000003</v>
      </c>
      <c r="J32" s="46">
        <v>132.33000000000001</v>
      </c>
      <c r="K32" s="46">
        <v>6.02</v>
      </c>
      <c r="L32" s="46">
        <v>2.76</v>
      </c>
      <c r="M32" s="74">
        <v>0.2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-1</v>
      </c>
      <c r="V32" s="74">
        <v>323.94</v>
      </c>
      <c r="W32">
        <v>146.54</v>
      </c>
      <c r="X32">
        <v>36.090000000000003</v>
      </c>
      <c r="Y32">
        <v>-1</v>
      </c>
      <c r="Z32">
        <v>2.76</v>
      </c>
      <c r="AA32">
        <v>6.02</v>
      </c>
      <c r="AB32">
        <v>0.2</v>
      </c>
      <c r="AC32">
        <v>132.33000000000001</v>
      </c>
    </row>
    <row r="33" spans="7:29">
      <c r="G33" t="s">
        <v>75</v>
      </c>
      <c r="H33" s="73">
        <v>221.16</v>
      </c>
      <c r="I33" s="46">
        <v>111.08</v>
      </c>
      <c r="J33" s="46">
        <v>73.72</v>
      </c>
      <c r="K33" s="46">
        <v>5.26</v>
      </c>
      <c r="L33" s="46">
        <v>2.72</v>
      </c>
      <c r="M33" s="74">
        <v>0.08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-0.1</v>
      </c>
      <c r="V33" s="74">
        <v>414.02</v>
      </c>
      <c r="W33">
        <v>221.16</v>
      </c>
      <c r="X33">
        <v>111.08</v>
      </c>
      <c r="Y33">
        <v>-0.1</v>
      </c>
      <c r="Z33">
        <v>2.72</v>
      </c>
      <c r="AA33">
        <v>5.26</v>
      </c>
      <c r="AB33">
        <v>0.08</v>
      </c>
      <c r="AC33">
        <v>73.72</v>
      </c>
    </row>
    <row r="34" spans="7:29">
      <c r="G34" t="s">
        <v>76</v>
      </c>
      <c r="H34" s="73">
        <v>320.76</v>
      </c>
      <c r="I34" s="46">
        <v>99.16</v>
      </c>
      <c r="J34" s="46">
        <v>70.41</v>
      </c>
      <c r="K34" s="46">
        <v>5.76</v>
      </c>
      <c r="L34" s="46">
        <v>2.68</v>
      </c>
      <c r="M34" s="74">
        <v>0.12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-0.1</v>
      </c>
      <c r="V34" s="74">
        <v>498.89</v>
      </c>
      <c r="W34">
        <v>320.76</v>
      </c>
      <c r="X34">
        <v>99.16</v>
      </c>
      <c r="Y34">
        <v>-0.1</v>
      </c>
      <c r="Z34">
        <v>2.68</v>
      </c>
      <c r="AA34">
        <v>5.76</v>
      </c>
      <c r="AB34">
        <v>0.12</v>
      </c>
      <c r="AC34">
        <v>70.41</v>
      </c>
    </row>
    <row r="35" spans="7:29">
      <c r="G35" t="s">
        <v>77</v>
      </c>
      <c r="H35" s="73">
        <v>100.12</v>
      </c>
      <c r="I35" s="46">
        <v>36.840000000000003</v>
      </c>
      <c r="J35" s="46">
        <v>61.72</v>
      </c>
      <c r="K35" s="46">
        <v>5.8</v>
      </c>
      <c r="L35" s="46">
        <v>2.2999999999999998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-0.1</v>
      </c>
      <c r="V35" s="74">
        <v>206.78</v>
      </c>
      <c r="W35">
        <v>100.12</v>
      </c>
      <c r="X35">
        <v>36.840000000000003</v>
      </c>
      <c r="Y35">
        <v>-0.1</v>
      </c>
      <c r="Z35">
        <v>2.2999999999999998</v>
      </c>
      <c r="AA35">
        <v>5.8</v>
      </c>
      <c r="AB35">
        <v>0</v>
      </c>
      <c r="AC35">
        <v>61.72</v>
      </c>
    </row>
    <row r="36" spans="7:29">
      <c r="G36" t="s">
        <v>78</v>
      </c>
      <c r="H36" s="73">
        <v>146.62</v>
      </c>
      <c r="I36" s="46">
        <v>42.73</v>
      </c>
      <c r="J36" s="46">
        <v>72.63</v>
      </c>
      <c r="K36" s="46">
        <v>5.98</v>
      </c>
      <c r="L36" s="46">
        <v>1.88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-0.1</v>
      </c>
      <c r="V36" s="74">
        <v>269.83999999999997</v>
      </c>
      <c r="W36">
        <v>146.62</v>
      </c>
      <c r="X36">
        <v>42.73</v>
      </c>
      <c r="Y36">
        <v>-0.1</v>
      </c>
      <c r="Z36">
        <v>1.88</v>
      </c>
      <c r="AA36">
        <v>5.98</v>
      </c>
      <c r="AB36">
        <v>0</v>
      </c>
      <c r="AC36">
        <v>72.63</v>
      </c>
    </row>
    <row r="37" spans="7:29">
      <c r="G37" t="s">
        <v>79</v>
      </c>
      <c r="H37" s="73">
        <v>210.63</v>
      </c>
      <c r="I37" s="46">
        <v>19.920000000000002</v>
      </c>
      <c r="J37" s="46">
        <v>44.83</v>
      </c>
      <c r="K37" s="46">
        <v>7.47</v>
      </c>
      <c r="L37" s="46">
        <v>2.09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-0.1</v>
      </c>
      <c r="V37" s="74">
        <v>284.94</v>
      </c>
      <c r="W37">
        <v>210.63</v>
      </c>
      <c r="X37">
        <v>19.920000000000002</v>
      </c>
      <c r="Y37">
        <v>-0.1</v>
      </c>
      <c r="Z37">
        <v>2.09</v>
      </c>
      <c r="AA37">
        <v>7.47</v>
      </c>
      <c r="AB37">
        <v>0</v>
      </c>
      <c r="AC37">
        <v>44.83</v>
      </c>
    </row>
    <row r="38" spans="7:29">
      <c r="G38" t="s">
        <v>80</v>
      </c>
      <c r="H38" s="73">
        <v>173.36</v>
      </c>
      <c r="I38" s="46">
        <v>8.52</v>
      </c>
      <c r="J38" s="46">
        <v>37.25</v>
      </c>
      <c r="K38" s="46">
        <v>7.34</v>
      </c>
      <c r="L38" s="46">
        <v>1.81</v>
      </c>
      <c r="M38" s="74">
        <v>0.03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-0.1</v>
      </c>
      <c r="V38" s="74">
        <v>228.3</v>
      </c>
      <c r="W38">
        <v>173.36</v>
      </c>
      <c r="X38">
        <v>8.52</v>
      </c>
      <c r="Y38">
        <v>-0.1</v>
      </c>
      <c r="Z38">
        <v>1.81</v>
      </c>
      <c r="AA38">
        <v>7.34</v>
      </c>
      <c r="AB38">
        <v>0.03</v>
      </c>
      <c r="AC38">
        <v>37.25</v>
      </c>
    </row>
    <row r="39" spans="7:29">
      <c r="G39" t="s">
        <v>81</v>
      </c>
      <c r="H39" s="73">
        <v>0</v>
      </c>
      <c r="I39" s="46">
        <v>1.41</v>
      </c>
      <c r="J39" s="46">
        <v>49.49</v>
      </c>
      <c r="K39" s="46">
        <v>5.24</v>
      </c>
      <c r="L39" s="46">
        <v>1.27</v>
      </c>
      <c r="M39" s="74">
        <v>0.09</v>
      </c>
      <c r="N39" s="73">
        <v>-23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-23.1</v>
      </c>
      <c r="V39" s="74">
        <v>57.5</v>
      </c>
      <c r="W39">
        <v>-23</v>
      </c>
      <c r="X39">
        <v>1.41</v>
      </c>
      <c r="Y39">
        <v>-0.1</v>
      </c>
      <c r="Z39">
        <v>1.27</v>
      </c>
      <c r="AA39">
        <v>5.24</v>
      </c>
      <c r="AB39">
        <v>0.09</v>
      </c>
      <c r="AC39">
        <v>49.49</v>
      </c>
    </row>
    <row r="40" spans="7:29">
      <c r="G40" t="s">
        <v>82</v>
      </c>
      <c r="H40" s="73">
        <v>0</v>
      </c>
      <c r="I40" s="46">
        <v>3.43</v>
      </c>
      <c r="J40" s="46">
        <v>42.82</v>
      </c>
      <c r="K40" s="46">
        <v>5.49</v>
      </c>
      <c r="L40" s="46">
        <v>1.37</v>
      </c>
      <c r="M40" s="74">
        <v>0.02</v>
      </c>
      <c r="N40" s="73">
        <v>-32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-32.1</v>
      </c>
      <c r="V40" s="74">
        <v>53.13</v>
      </c>
      <c r="W40">
        <v>-32</v>
      </c>
      <c r="X40">
        <v>3.43</v>
      </c>
      <c r="Y40">
        <v>-0.1</v>
      </c>
      <c r="Z40">
        <v>1.37</v>
      </c>
      <c r="AA40">
        <v>5.49</v>
      </c>
      <c r="AB40">
        <v>0.02</v>
      </c>
      <c r="AC40">
        <v>42.82</v>
      </c>
    </row>
    <row r="41" spans="7:29">
      <c r="G41" t="s">
        <v>83</v>
      </c>
      <c r="H41" s="73">
        <v>0</v>
      </c>
      <c r="I41" s="46">
        <v>0</v>
      </c>
      <c r="J41" s="46">
        <v>12.42</v>
      </c>
      <c r="K41" s="46">
        <v>5.96</v>
      </c>
      <c r="L41" s="46">
        <v>1.24</v>
      </c>
      <c r="M41" s="74">
        <v>0</v>
      </c>
      <c r="N41" s="73">
        <v>-26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-26.1</v>
      </c>
      <c r="V41" s="74">
        <v>19.62</v>
      </c>
      <c r="W41">
        <v>-26</v>
      </c>
      <c r="X41">
        <v>0</v>
      </c>
      <c r="Y41">
        <v>-0.1</v>
      </c>
      <c r="Z41">
        <v>1.24</v>
      </c>
      <c r="AA41">
        <v>5.96</v>
      </c>
      <c r="AB41">
        <v>0</v>
      </c>
      <c r="AC41">
        <v>12.42</v>
      </c>
    </row>
    <row r="42" spans="7:29">
      <c r="G42" t="s">
        <v>84</v>
      </c>
      <c r="H42" s="73">
        <v>0</v>
      </c>
      <c r="I42" s="46">
        <v>0</v>
      </c>
      <c r="J42" s="46">
        <v>10.6</v>
      </c>
      <c r="K42" s="46">
        <v>0</v>
      </c>
      <c r="L42" s="46">
        <v>1.17</v>
      </c>
      <c r="M42" s="74">
        <v>0.03</v>
      </c>
      <c r="N42" s="73">
        <v>-19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-19.100000000000001</v>
      </c>
      <c r="V42" s="74">
        <v>11.8</v>
      </c>
      <c r="W42">
        <v>-19</v>
      </c>
      <c r="X42">
        <v>0</v>
      </c>
      <c r="Y42">
        <v>-0.1</v>
      </c>
      <c r="Z42">
        <v>1.17</v>
      </c>
      <c r="AA42">
        <v>0</v>
      </c>
      <c r="AB42">
        <v>0.03</v>
      </c>
      <c r="AC42">
        <v>10.6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10.039999999999999</v>
      </c>
      <c r="M43" s="74">
        <v>0</v>
      </c>
      <c r="N43" s="73">
        <v>-78</v>
      </c>
      <c r="O43" s="46">
        <v>0</v>
      </c>
      <c r="P43" s="46">
        <v>-13</v>
      </c>
      <c r="Q43" s="46">
        <v>0</v>
      </c>
      <c r="R43" s="46">
        <v>0</v>
      </c>
      <c r="S43" s="74">
        <v>0</v>
      </c>
      <c r="U43" s="73">
        <v>-91.1</v>
      </c>
      <c r="V43" s="74">
        <v>10.039999999999999</v>
      </c>
      <c r="W43">
        <v>-78</v>
      </c>
      <c r="X43">
        <v>0</v>
      </c>
      <c r="Y43">
        <v>-0.1</v>
      </c>
      <c r="Z43">
        <v>10.039999999999999</v>
      </c>
      <c r="AA43">
        <v>0</v>
      </c>
      <c r="AB43">
        <v>0</v>
      </c>
      <c r="AC43">
        <v>-13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10.72</v>
      </c>
      <c r="M44" s="74">
        <v>0</v>
      </c>
      <c r="N44" s="73">
        <v>-93</v>
      </c>
      <c r="O44" s="46">
        <v>0</v>
      </c>
      <c r="P44" s="46">
        <v>-15</v>
      </c>
      <c r="Q44" s="46">
        <v>0</v>
      </c>
      <c r="R44" s="46">
        <v>0</v>
      </c>
      <c r="S44" s="74">
        <v>0</v>
      </c>
      <c r="U44" s="73">
        <v>-108.1</v>
      </c>
      <c r="V44" s="74">
        <v>10.72</v>
      </c>
      <c r="W44">
        <v>-93</v>
      </c>
      <c r="X44">
        <v>0</v>
      </c>
      <c r="Y44">
        <v>-0.1</v>
      </c>
      <c r="Z44">
        <v>10.72</v>
      </c>
      <c r="AA44">
        <v>0</v>
      </c>
      <c r="AB44">
        <v>0</v>
      </c>
      <c r="AC44">
        <v>-15</v>
      </c>
    </row>
    <row r="45" spans="7:29">
      <c r="G45" t="s">
        <v>87</v>
      </c>
      <c r="H45" s="73">
        <v>0</v>
      </c>
      <c r="I45" s="46">
        <v>14.43</v>
      </c>
      <c r="J45" s="46">
        <v>0</v>
      </c>
      <c r="K45" s="46">
        <v>0</v>
      </c>
      <c r="L45" s="46">
        <v>13.48</v>
      </c>
      <c r="M45" s="74">
        <v>0</v>
      </c>
      <c r="N45" s="73">
        <v>-59</v>
      </c>
      <c r="O45" s="46">
        <v>0</v>
      </c>
      <c r="P45" s="46">
        <v>-16</v>
      </c>
      <c r="Q45" s="46">
        <v>0</v>
      </c>
      <c r="R45" s="46">
        <v>0</v>
      </c>
      <c r="S45" s="74">
        <v>0</v>
      </c>
      <c r="U45" s="73">
        <v>-75.099999999999994</v>
      </c>
      <c r="V45" s="74">
        <v>27.91</v>
      </c>
      <c r="W45">
        <v>-59</v>
      </c>
      <c r="X45">
        <v>14.43</v>
      </c>
      <c r="Y45">
        <v>-0.1</v>
      </c>
      <c r="Z45">
        <v>13.48</v>
      </c>
      <c r="AA45">
        <v>0</v>
      </c>
      <c r="AB45">
        <v>0</v>
      </c>
      <c r="AC45">
        <v>-16</v>
      </c>
    </row>
    <row r="46" spans="7:29">
      <c r="G46" t="s">
        <v>88</v>
      </c>
      <c r="H46" s="73">
        <v>0</v>
      </c>
      <c r="I46" s="46">
        <v>28.88</v>
      </c>
      <c r="J46" s="46">
        <v>0</v>
      </c>
      <c r="K46" s="46">
        <v>0</v>
      </c>
      <c r="L46" s="46">
        <v>12.51</v>
      </c>
      <c r="M46" s="74">
        <v>0</v>
      </c>
      <c r="N46" s="73">
        <v>-32</v>
      </c>
      <c r="O46" s="46">
        <v>0</v>
      </c>
      <c r="P46" s="46">
        <v>-16</v>
      </c>
      <c r="Q46" s="46">
        <v>0</v>
      </c>
      <c r="R46" s="46">
        <v>0</v>
      </c>
      <c r="S46" s="74">
        <v>0</v>
      </c>
      <c r="U46" s="73">
        <v>-48.1</v>
      </c>
      <c r="V46" s="74">
        <v>41.39</v>
      </c>
      <c r="W46">
        <v>-32</v>
      </c>
      <c r="X46">
        <v>28.88</v>
      </c>
      <c r="Y46">
        <v>-0.1</v>
      </c>
      <c r="Z46">
        <v>12.51</v>
      </c>
      <c r="AA46">
        <v>0</v>
      </c>
      <c r="AB46">
        <v>0</v>
      </c>
      <c r="AC46">
        <v>-16</v>
      </c>
    </row>
    <row r="47" spans="7:29">
      <c r="G47" t="s">
        <v>89</v>
      </c>
      <c r="H47" s="73">
        <v>92.4</v>
      </c>
      <c r="I47" s="46">
        <v>33.69</v>
      </c>
      <c r="J47" s="46">
        <v>0</v>
      </c>
      <c r="K47" s="46">
        <v>0</v>
      </c>
      <c r="L47" s="46">
        <v>10.59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-0.1</v>
      </c>
      <c r="V47" s="74">
        <v>136.68</v>
      </c>
      <c r="W47">
        <v>92.4</v>
      </c>
      <c r="X47">
        <v>33.69</v>
      </c>
      <c r="Y47">
        <v>-0.1</v>
      </c>
      <c r="Z47">
        <v>10.59</v>
      </c>
      <c r="AA47">
        <v>0</v>
      </c>
      <c r="AB47">
        <v>0</v>
      </c>
      <c r="AC47">
        <v>0</v>
      </c>
    </row>
    <row r="48" spans="7:29">
      <c r="G48" t="s">
        <v>90</v>
      </c>
      <c r="H48" s="73">
        <v>91.44</v>
      </c>
      <c r="I48" s="46">
        <v>24.06</v>
      </c>
      <c r="J48" s="46">
        <v>0</v>
      </c>
      <c r="K48" s="46">
        <v>0</v>
      </c>
      <c r="L48" s="46">
        <v>9.6300000000000008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-0.1</v>
      </c>
      <c r="V48" s="74">
        <v>125.12</v>
      </c>
      <c r="W48">
        <v>91.44</v>
      </c>
      <c r="X48">
        <v>24.06</v>
      </c>
      <c r="Y48">
        <v>-0.1</v>
      </c>
      <c r="Z48">
        <v>9.6300000000000008</v>
      </c>
      <c r="AA48">
        <v>0</v>
      </c>
      <c r="AB48">
        <v>0</v>
      </c>
      <c r="AC48">
        <v>0</v>
      </c>
    </row>
    <row r="49" spans="7:29">
      <c r="G49" t="s">
        <v>91</v>
      </c>
      <c r="H49" s="73">
        <v>61.6</v>
      </c>
      <c r="I49" s="46">
        <v>0</v>
      </c>
      <c r="J49" s="46">
        <v>0</v>
      </c>
      <c r="K49" s="46">
        <v>0</v>
      </c>
      <c r="L49" s="46">
        <v>7.7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-0.1</v>
      </c>
      <c r="V49" s="74">
        <v>69.3</v>
      </c>
      <c r="W49">
        <v>61.6</v>
      </c>
      <c r="X49">
        <v>0</v>
      </c>
      <c r="Y49">
        <v>-0.1</v>
      </c>
      <c r="Z49">
        <v>7.7</v>
      </c>
      <c r="AA49">
        <v>0</v>
      </c>
      <c r="AB49">
        <v>0</v>
      </c>
      <c r="AC49">
        <v>0</v>
      </c>
    </row>
    <row r="50" spans="7:29">
      <c r="G50" t="s">
        <v>92</v>
      </c>
      <c r="H50" s="73">
        <v>43.31</v>
      </c>
      <c r="I50" s="46">
        <v>0</v>
      </c>
      <c r="J50" s="46">
        <v>0</v>
      </c>
      <c r="K50" s="46">
        <v>0</v>
      </c>
      <c r="L50" s="46">
        <v>7.7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-0.1</v>
      </c>
      <c r="V50" s="74">
        <v>51.01</v>
      </c>
      <c r="W50">
        <v>43.31</v>
      </c>
      <c r="X50">
        <v>0</v>
      </c>
      <c r="Y50">
        <v>-0.1</v>
      </c>
      <c r="Z50">
        <v>7.7</v>
      </c>
      <c r="AA50">
        <v>0</v>
      </c>
      <c r="AB50">
        <v>0</v>
      </c>
      <c r="AC50">
        <v>0</v>
      </c>
    </row>
    <row r="51" spans="7:29">
      <c r="G51" t="s">
        <v>93</v>
      </c>
      <c r="H51" s="73">
        <v>25.02</v>
      </c>
      <c r="I51" s="46">
        <v>0</v>
      </c>
      <c r="J51" s="46">
        <v>0</v>
      </c>
      <c r="K51" s="46">
        <v>0</v>
      </c>
      <c r="L51" s="46">
        <v>6.74</v>
      </c>
      <c r="M51" s="74">
        <v>0</v>
      </c>
      <c r="N51" s="73">
        <v>0</v>
      </c>
      <c r="O51" s="46">
        <v>0</v>
      </c>
      <c r="P51" s="46">
        <v>-20</v>
      </c>
      <c r="Q51" s="46">
        <v>0</v>
      </c>
      <c r="R51" s="46">
        <v>0</v>
      </c>
      <c r="S51" s="74">
        <v>0</v>
      </c>
      <c r="U51" s="73">
        <v>-20.100000000000001</v>
      </c>
      <c r="V51" s="74">
        <v>31.76</v>
      </c>
      <c r="W51">
        <v>25.02</v>
      </c>
      <c r="X51">
        <v>0</v>
      </c>
      <c r="Y51">
        <v>-0.1</v>
      </c>
      <c r="Z51">
        <v>6.74</v>
      </c>
      <c r="AA51">
        <v>0</v>
      </c>
      <c r="AB51">
        <v>0</v>
      </c>
      <c r="AC51">
        <v>-20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5.78</v>
      </c>
      <c r="M52" s="74">
        <v>0</v>
      </c>
      <c r="N52" s="73">
        <v>-9</v>
      </c>
      <c r="O52" s="46">
        <v>0</v>
      </c>
      <c r="P52" s="46">
        <v>-20</v>
      </c>
      <c r="Q52" s="46">
        <v>0</v>
      </c>
      <c r="R52" s="46">
        <v>0</v>
      </c>
      <c r="S52" s="74">
        <v>0</v>
      </c>
      <c r="U52" s="73">
        <v>-29.1</v>
      </c>
      <c r="V52" s="74">
        <v>5.78</v>
      </c>
      <c r="W52">
        <v>-9</v>
      </c>
      <c r="X52">
        <v>0</v>
      </c>
      <c r="Y52">
        <v>-0.1</v>
      </c>
      <c r="Z52">
        <v>5.78</v>
      </c>
      <c r="AA52">
        <v>0</v>
      </c>
      <c r="AB52">
        <v>0</v>
      </c>
      <c r="AC52">
        <v>-20</v>
      </c>
    </row>
    <row r="53" spans="7:29">
      <c r="G53" t="s">
        <v>95</v>
      </c>
      <c r="H53" s="73">
        <v>84.71</v>
      </c>
      <c r="I53" s="46">
        <v>27.91</v>
      </c>
      <c r="J53" s="46">
        <v>0</v>
      </c>
      <c r="K53" s="46">
        <v>0</v>
      </c>
      <c r="L53" s="46">
        <v>4.8099999999999996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-0.1</v>
      </c>
      <c r="V53" s="74">
        <v>117.42</v>
      </c>
      <c r="W53">
        <v>84.71</v>
      </c>
      <c r="X53">
        <v>27.91</v>
      </c>
      <c r="Y53">
        <v>-0.1</v>
      </c>
      <c r="Z53">
        <v>4.8099999999999996</v>
      </c>
      <c r="AA53">
        <v>0</v>
      </c>
      <c r="AB53">
        <v>0</v>
      </c>
      <c r="AC53">
        <v>0</v>
      </c>
    </row>
    <row r="54" spans="7:29">
      <c r="G54" t="s">
        <v>96</v>
      </c>
      <c r="H54" s="73">
        <v>73.150000000000006</v>
      </c>
      <c r="I54" s="46">
        <v>38.5</v>
      </c>
      <c r="J54" s="46">
        <v>0</v>
      </c>
      <c r="K54" s="46">
        <v>0</v>
      </c>
      <c r="L54" s="46">
        <v>4.8099999999999996</v>
      </c>
      <c r="M54" s="74">
        <v>0</v>
      </c>
      <c r="N54" s="73">
        <v>0</v>
      </c>
      <c r="O54" s="46">
        <v>0</v>
      </c>
      <c r="P54" s="46">
        <v>-20</v>
      </c>
      <c r="Q54" s="46">
        <v>0</v>
      </c>
      <c r="R54" s="46">
        <v>0</v>
      </c>
      <c r="S54" s="74">
        <v>0</v>
      </c>
      <c r="U54" s="73">
        <v>-20.100000000000001</v>
      </c>
      <c r="V54" s="74">
        <v>116.46</v>
      </c>
      <c r="W54">
        <v>73.150000000000006</v>
      </c>
      <c r="X54">
        <v>38.5</v>
      </c>
      <c r="Y54">
        <v>-0.1</v>
      </c>
      <c r="Z54">
        <v>4.8099999999999996</v>
      </c>
      <c r="AA54">
        <v>0</v>
      </c>
      <c r="AB54">
        <v>0</v>
      </c>
      <c r="AC54">
        <v>-20</v>
      </c>
    </row>
    <row r="55" spans="7:29">
      <c r="G55" t="s">
        <v>97</v>
      </c>
      <c r="H55" s="73">
        <v>42.34</v>
      </c>
      <c r="I55" s="46">
        <v>17.329999999999998</v>
      </c>
      <c r="J55" s="46">
        <v>0</v>
      </c>
      <c r="K55" s="46">
        <v>0</v>
      </c>
      <c r="L55" s="46">
        <v>5.78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-0.1</v>
      </c>
      <c r="V55" s="74">
        <v>65.45</v>
      </c>
      <c r="W55">
        <v>42.34</v>
      </c>
      <c r="X55">
        <v>17.329999999999998</v>
      </c>
      <c r="Y55">
        <v>-0.1</v>
      </c>
      <c r="Z55">
        <v>5.78</v>
      </c>
      <c r="AA55">
        <v>0</v>
      </c>
      <c r="AB55">
        <v>0</v>
      </c>
      <c r="AC55">
        <v>0</v>
      </c>
    </row>
    <row r="56" spans="7:29">
      <c r="G56" t="s">
        <v>98</v>
      </c>
      <c r="H56" s="73">
        <v>25.03</v>
      </c>
      <c r="I56" s="46">
        <v>31.76</v>
      </c>
      <c r="J56" s="46">
        <v>0</v>
      </c>
      <c r="K56" s="46">
        <v>0</v>
      </c>
      <c r="L56" s="46">
        <v>4.8099999999999996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-0.1</v>
      </c>
      <c r="V56" s="74">
        <v>61.6</v>
      </c>
      <c r="W56">
        <v>25.03</v>
      </c>
      <c r="X56">
        <v>31.76</v>
      </c>
      <c r="Y56">
        <v>-0.1</v>
      </c>
      <c r="Z56">
        <v>4.8099999999999996</v>
      </c>
      <c r="AA56">
        <v>0</v>
      </c>
      <c r="AB56">
        <v>0</v>
      </c>
      <c r="AC56">
        <v>0</v>
      </c>
    </row>
    <row r="57" spans="7:29">
      <c r="G57" t="s">
        <v>99</v>
      </c>
      <c r="H57" s="73">
        <v>24.06</v>
      </c>
      <c r="I57" s="46">
        <v>0</v>
      </c>
      <c r="J57" s="46">
        <v>0</v>
      </c>
      <c r="K57" s="46">
        <v>0</v>
      </c>
      <c r="L57" s="46">
        <v>2.89</v>
      </c>
      <c r="M57" s="74">
        <v>0</v>
      </c>
      <c r="N57" s="73">
        <v>0</v>
      </c>
      <c r="O57" s="46">
        <v>0</v>
      </c>
      <c r="P57" s="46">
        <v>-20</v>
      </c>
      <c r="Q57" s="46">
        <v>0</v>
      </c>
      <c r="R57" s="46">
        <v>0</v>
      </c>
      <c r="S57" s="74">
        <v>0</v>
      </c>
      <c r="U57" s="73">
        <v>-20.100000000000001</v>
      </c>
      <c r="V57" s="74">
        <v>26.95</v>
      </c>
      <c r="W57">
        <v>24.06</v>
      </c>
      <c r="X57">
        <v>0</v>
      </c>
      <c r="Y57">
        <v>-0.1</v>
      </c>
      <c r="Z57">
        <v>2.89</v>
      </c>
      <c r="AA57">
        <v>0</v>
      </c>
      <c r="AB57">
        <v>0</v>
      </c>
      <c r="AC57">
        <v>-20</v>
      </c>
    </row>
    <row r="58" spans="7:29">
      <c r="G58" t="s">
        <v>100</v>
      </c>
      <c r="H58" s="73">
        <v>25.99</v>
      </c>
      <c r="I58" s="46">
        <v>0</v>
      </c>
      <c r="J58" s="46">
        <v>0</v>
      </c>
      <c r="K58" s="46">
        <v>0</v>
      </c>
      <c r="L58" s="46">
        <v>2.89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-0.1</v>
      </c>
      <c r="V58" s="74">
        <v>28.88</v>
      </c>
      <c r="W58">
        <v>25.99</v>
      </c>
      <c r="X58">
        <v>0</v>
      </c>
      <c r="Y58">
        <v>-0.1</v>
      </c>
      <c r="Z58">
        <v>2.89</v>
      </c>
      <c r="AA58">
        <v>0</v>
      </c>
      <c r="AB58">
        <v>0</v>
      </c>
      <c r="AC58">
        <v>0</v>
      </c>
    </row>
    <row r="59" spans="7:29">
      <c r="G59" t="s">
        <v>101</v>
      </c>
      <c r="H59" s="73">
        <v>51.98</v>
      </c>
      <c r="I59" s="46">
        <v>0</v>
      </c>
      <c r="J59" s="46">
        <v>0</v>
      </c>
      <c r="K59" s="46">
        <v>0</v>
      </c>
      <c r="L59" s="46">
        <v>0.96</v>
      </c>
      <c r="M59" s="74">
        <v>0</v>
      </c>
      <c r="N59" s="73">
        <v>0</v>
      </c>
      <c r="O59" s="46">
        <v>-13</v>
      </c>
      <c r="P59" s="46">
        <v>0</v>
      </c>
      <c r="Q59" s="46">
        <v>0</v>
      </c>
      <c r="R59" s="46">
        <v>0</v>
      </c>
      <c r="S59" s="74">
        <v>0</v>
      </c>
      <c r="U59" s="73">
        <v>-13.5</v>
      </c>
      <c r="V59" s="74">
        <v>52.94</v>
      </c>
      <c r="W59">
        <v>51.98</v>
      </c>
      <c r="X59">
        <v>-13</v>
      </c>
      <c r="Y59">
        <v>-0.5</v>
      </c>
      <c r="Z59">
        <v>0.96</v>
      </c>
      <c r="AA59">
        <v>0</v>
      </c>
      <c r="AB59">
        <v>0</v>
      </c>
      <c r="AC59">
        <v>0</v>
      </c>
    </row>
    <row r="60" spans="7:29">
      <c r="G60" t="s">
        <v>102</v>
      </c>
      <c r="H60" s="73">
        <v>60.64</v>
      </c>
      <c r="I60" s="46">
        <v>0</v>
      </c>
      <c r="J60" s="46">
        <v>19.25</v>
      </c>
      <c r="K60" s="46">
        <v>0</v>
      </c>
      <c r="L60" s="46">
        <v>0.96</v>
      </c>
      <c r="M60" s="74">
        <v>0</v>
      </c>
      <c r="N60" s="73">
        <v>0</v>
      </c>
      <c r="O60" s="46">
        <v>-15</v>
      </c>
      <c r="P60" s="46">
        <v>0</v>
      </c>
      <c r="Q60" s="46">
        <v>0</v>
      </c>
      <c r="R60" s="46">
        <v>0</v>
      </c>
      <c r="S60" s="74">
        <v>0</v>
      </c>
      <c r="U60" s="73">
        <v>-15.5</v>
      </c>
      <c r="V60" s="74">
        <v>80.849999999999994</v>
      </c>
      <c r="W60">
        <v>60.64</v>
      </c>
      <c r="X60">
        <v>-15</v>
      </c>
      <c r="Y60">
        <v>-0.5</v>
      </c>
      <c r="Z60">
        <v>0.96</v>
      </c>
      <c r="AA60">
        <v>0</v>
      </c>
      <c r="AB60">
        <v>0</v>
      </c>
      <c r="AC60">
        <v>19.25</v>
      </c>
    </row>
    <row r="61" spans="7:29">
      <c r="G61" t="s">
        <v>103</v>
      </c>
      <c r="H61" s="73">
        <v>66.42</v>
      </c>
      <c r="I61" s="46">
        <v>0</v>
      </c>
      <c r="J61" s="46">
        <v>0</v>
      </c>
      <c r="K61" s="46">
        <v>0</v>
      </c>
      <c r="L61" s="46">
        <v>0.96</v>
      </c>
      <c r="M61" s="74">
        <v>0</v>
      </c>
      <c r="N61" s="73">
        <v>0</v>
      </c>
      <c r="O61" s="46">
        <v>0</v>
      </c>
      <c r="P61" s="46">
        <v>-40</v>
      </c>
      <c r="Q61" s="46">
        <v>0</v>
      </c>
      <c r="R61" s="46">
        <v>0</v>
      </c>
      <c r="S61" s="74">
        <v>0</v>
      </c>
      <c r="U61" s="73">
        <v>-40.5</v>
      </c>
      <c r="V61" s="74">
        <v>67.38</v>
      </c>
      <c r="W61">
        <v>66.42</v>
      </c>
      <c r="X61">
        <v>0</v>
      </c>
      <c r="Y61">
        <v>-0.5</v>
      </c>
      <c r="Z61">
        <v>0.96</v>
      </c>
      <c r="AA61">
        <v>0</v>
      </c>
      <c r="AB61">
        <v>0</v>
      </c>
      <c r="AC61">
        <v>-40</v>
      </c>
    </row>
    <row r="62" spans="7:29">
      <c r="G62" t="s">
        <v>104</v>
      </c>
      <c r="H62" s="73">
        <v>56.79</v>
      </c>
      <c r="I62" s="46">
        <v>0</v>
      </c>
      <c r="J62" s="46">
        <v>0</v>
      </c>
      <c r="K62" s="46">
        <v>0</v>
      </c>
      <c r="L62" s="46">
        <v>0.96</v>
      </c>
      <c r="M62" s="74">
        <v>0</v>
      </c>
      <c r="N62" s="73">
        <v>0</v>
      </c>
      <c r="O62" s="46">
        <v>0</v>
      </c>
      <c r="P62" s="46">
        <v>-20</v>
      </c>
      <c r="Q62" s="46">
        <v>0</v>
      </c>
      <c r="R62" s="46">
        <v>0</v>
      </c>
      <c r="S62" s="74">
        <v>0</v>
      </c>
      <c r="U62" s="73">
        <v>-20.5</v>
      </c>
      <c r="V62" s="74">
        <v>57.75</v>
      </c>
      <c r="W62">
        <v>56.79</v>
      </c>
      <c r="X62">
        <v>0</v>
      </c>
      <c r="Y62">
        <v>-0.5</v>
      </c>
      <c r="Z62">
        <v>0.96</v>
      </c>
      <c r="AA62">
        <v>0</v>
      </c>
      <c r="AB62">
        <v>0</v>
      </c>
      <c r="AC62">
        <v>-20</v>
      </c>
    </row>
    <row r="63" spans="7:29">
      <c r="G63" t="s">
        <v>105</v>
      </c>
      <c r="H63" s="73">
        <v>59.68</v>
      </c>
      <c r="I63" s="46">
        <v>0</v>
      </c>
      <c r="J63" s="46">
        <v>0</v>
      </c>
      <c r="K63" s="46">
        <v>0</v>
      </c>
      <c r="L63" s="46">
        <v>0.96</v>
      </c>
      <c r="M63" s="74">
        <v>0</v>
      </c>
      <c r="N63" s="73">
        <v>0</v>
      </c>
      <c r="O63" s="46">
        <v>-50</v>
      </c>
      <c r="P63" s="46">
        <v>-40</v>
      </c>
      <c r="Q63" s="46">
        <v>0</v>
      </c>
      <c r="R63" s="46">
        <v>0</v>
      </c>
      <c r="S63" s="74">
        <v>0</v>
      </c>
      <c r="U63" s="73">
        <v>-90.5</v>
      </c>
      <c r="V63" s="74">
        <v>60.64</v>
      </c>
      <c r="W63">
        <v>59.68</v>
      </c>
      <c r="X63">
        <v>-50</v>
      </c>
      <c r="Y63">
        <v>-0.5</v>
      </c>
      <c r="Z63">
        <v>0.96</v>
      </c>
      <c r="AA63">
        <v>0</v>
      </c>
      <c r="AB63">
        <v>0</v>
      </c>
      <c r="AC63">
        <v>-40</v>
      </c>
    </row>
    <row r="64" spans="7:29">
      <c r="G64" t="s">
        <v>106</v>
      </c>
      <c r="H64" s="73">
        <v>69.3</v>
      </c>
      <c r="I64" s="46">
        <v>0</v>
      </c>
      <c r="J64" s="46">
        <v>0</v>
      </c>
      <c r="K64" s="46">
        <v>0</v>
      </c>
      <c r="L64" s="46">
        <v>0.96</v>
      </c>
      <c r="M64" s="74">
        <v>0</v>
      </c>
      <c r="N64" s="73">
        <v>0</v>
      </c>
      <c r="O64" s="46">
        <v>-50</v>
      </c>
      <c r="P64" s="46">
        <v>-30</v>
      </c>
      <c r="Q64" s="46">
        <v>0</v>
      </c>
      <c r="R64" s="46">
        <v>0</v>
      </c>
      <c r="S64" s="74">
        <v>0</v>
      </c>
      <c r="U64" s="73">
        <v>-80.5</v>
      </c>
      <c r="V64" s="74">
        <v>70.260000000000005</v>
      </c>
      <c r="W64">
        <v>69.3</v>
      </c>
      <c r="X64">
        <v>-50</v>
      </c>
      <c r="Y64">
        <v>-0.5</v>
      </c>
      <c r="Z64">
        <v>0.96</v>
      </c>
      <c r="AA64">
        <v>0</v>
      </c>
      <c r="AB64">
        <v>0</v>
      </c>
      <c r="AC64">
        <v>-30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0.96</v>
      </c>
      <c r="M65" s="74">
        <v>0</v>
      </c>
      <c r="N65" s="73">
        <v>0</v>
      </c>
      <c r="O65" s="46">
        <v>-39</v>
      </c>
      <c r="P65" s="46">
        <v>-40</v>
      </c>
      <c r="Q65" s="46">
        <v>0</v>
      </c>
      <c r="R65" s="46">
        <v>0</v>
      </c>
      <c r="S65" s="74">
        <v>0</v>
      </c>
      <c r="U65" s="73">
        <v>-81</v>
      </c>
      <c r="V65" s="74">
        <v>0.96</v>
      </c>
      <c r="W65">
        <v>0</v>
      </c>
      <c r="X65">
        <v>-39</v>
      </c>
      <c r="Y65">
        <v>-2</v>
      </c>
      <c r="Z65">
        <v>0.96</v>
      </c>
      <c r="AA65">
        <v>0</v>
      </c>
      <c r="AB65">
        <v>0</v>
      </c>
      <c r="AC65">
        <v>-40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0.96</v>
      </c>
      <c r="M66" s="74">
        <v>0</v>
      </c>
      <c r="N66" s="73">
        <v>0</v>
      </c>
      <c r="O66" s="46">
        <v>-65</v>
      </c>
      <c r="P66" s="46">
        <v>-30</v>
      </c>
      <c r="Q66" s="46">
        <v>0</v>
      </c>
      <c r="R66" s="46">
        <v>0</v>
      </c>
      <c r="S66" s="74">
        <v>0</v>
      </c>
      <c r="U66" s="73">
        <v>-97</v>
      </c>
      <c r="V66" s="74">
        <v>0.96</v>
      </c>
      <c r="W66">
        <v>0</v>
      </c>
      <c r="X66">
        <v>-65</v>
      </c>
      <c r="Y66">
        <v>-2</v>
      </c>
      <c r="Z66">
        <v>0.96</v>
      </c>
      <c r="AA66">
        <v>0</v>
      </c>
      <c r="AB66">
        <v>0</v>
      </c>
      <c r="AC66">
        <v>-30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17.32</v>
      </c>
      <c r="L67" s="46">
        <v>1.93</v>
      </c>
      <c r="M67" s="74">
        <v>0</v>
      </c>
      <c r="N67" s="73">
        <v>-107</v>
      </c>
      <c r="O67" s="46">
        <v>-75</v>
      </c>
      <c r="P67" s="46">
        <v>-50</v>
      </c>
      <c r="Q67" s="46">
        <v>0</v>
      </c>
      <c r="R67" s="46">
        <v>0</v>
      </c>
      <c r="S67" s="74">
        <v>0</v>
      </c>
      <c r="U67" s="73">
        <v>-234</v>
      </c>
      <c r="V67" s="74">
        <v>19.25</v>
      </c>
      <c r="W67">
        <v>-107</v>
      </c>
      <c r="X67">
        <v>-75</v>
      </c>
      <c r="Y67">
        <v>-2</v>
      </c>
      <c r="Z67">
        <v>1.93</v>
      </c>
      <c r="AA67">
        <v>17.32</v>
      </c>
      <c r="AB67">
        <v>0</v>
      </c>
      <c r="AC67">
        <v>-50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18.28</v>
      </c>
      <c r="L68" s="46">
        <v>1.93</v>
      </c>
      <c r="M68" s="74">
        <v>0</v>
      </c>
      <c r="N68" s="73">
        <v>-150</v>
      </c>
      <c r="O68" s="46">
        <v>0</v>
      </c>
      <c r="P68" s="46">
        <v>-45</v>
      </c>
      <c r="Q68" s="46">
        <v>0</v>
      </c>
      <c r="R68" s="46">
        <v>0</v>
      </c>
      <c r="S68" s="74">
        <v>0</v>
      </c>
      <c r="U68" s="73">
        <v>-197</v>
      </c>
      <c r="V68" s="74">
        <v>20.21</v>
      </c>
      <c r="W68">
        <v>-150</v>
      </c>
      <c r="X68">
        <v>0</v>
      </c>
      <c r="Y68">
        <v>-2</v>
      </c>
      <c r="Z68">
        <v>1.93</v>
      </c>
      <c r="AA68">
        <v>18.28</v>
      </c>
      <c r="AB68">
        <v>0</v>
      </c>
      <c r="AC68">
        <v>-45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19.25</v>
      </c>
      <c r="L69" s="46">
        <v>3.85</v>
      </c>
      <c r="M69" s="74">
        <v>0</v>
      </c>
      <c r="N69" s="73">
        <v>-148</v>
      </c>
      <c r="O69" s="46">
        <v>-10</v>
      </c>
      <c r="P69" s="46">
        <v>-35</v>
      </c>
      <c r="Q69" s="46">
        <v>0</v>
      </c>
      <c r="R69" s="46">
        <v>0</v>
      </c>
      <c r="S69" s="74">
        <v>0</v>
      </c>
      <c r="U69" s="73">
        <v>-195</v>
      </c>
      <c r="V69" s="74">
        <v>23.1</v>
      </c>
      <c r="W69">
        <v>-148</v>
      </c>
      <c r="X69">
        <v>-10</v>
      </c>
      <c r="Y69">
        <v>-2</v>
      </c>
      <c r="Z69">
        <v>3.85</v>
      </c>
      <c r="AA69">
        <v>19.25</v>
      </c>
      <c r="AB69">
        <v>0</v>
      </c>
      <c r="AC69">
        <v>-35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9.6300000000000008</v>
      </c>
      <c r="L70" s="46">
        <v>4.8099999999999996</v>
      </c>
      <c r="M70" s="74">
        <v>0</v>
      </c>
      <c r="N70" s="73">
        <v>-139</v>
      </c>
      <c r="O70" s="46">
        <v>-10</v>
      </c>
      <c r="P70" s="46">
        <v>-25</v>
      </c>
      <c r="Q70" s="46">
        <v>0</v>
      </c>
      <c r="R70" s="46">
        <v>0</v>
      </c>
      <c r="S70" s="74">
        <v>0</v>
      </c>
      <c r="U70" s="73">
        <v>-176</v>
      </c>
      <c r="V70" s="74">
        <v>14.44</v>
      </c>
      <c r="W70">
        <v>-139</v>
      </c>
      <c r="X70">
        <v>-10</v>
      </c>
      <c r="Y70">
        <v>-2</v>
      </c>
      <c r="Z70">
        <v>4.8099999999999996</v>
      </c>
      <c r="AA70">
        <v>9.6300000000000008</v>
      </c>
      <c r="AB70">
        <v>0</v>
      </c>
      <c r="AC70">
        <v>-25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9.6199999999999992</v>
      </c>
      <c r="L71" s="46">
        <v>6.74</v>
      </c>
      <c r="M71" s="74">
        <v>0.1</v>
      </c>
      <c r="N71" s="73">
        <v>-62</v>
      </c>
      <c r="O71" s="46">
        <v>0</v>
      </c>
      <c r="P71" s="46">
        <v>-15</v>
      </c>
      <c r="Q71" s="46">
        <v>0</v>
      </c>
      <c r="R71" s="46">
        <v>0</v>
      </c>
      <c r="S71" s="74">
        <v>0</v>
      </c>
      <c r="U71" s="73">
        <v>-79</v>
      </c>
      <c r="V71" s="74">
        <v>16.46</v>
      </c>
      <c r="W71">
        <v>-62</v>
      </c>
      <c r="X71">
        <v>0</v>
      </c>
      <c r="Y71">
        <v>-2</v>
      </c>
      <c r="Z71">
        <v>6.74</v>
      </c>
      <c r="AA71">
        <v>9.6199999999999992</v>
      </c>
      <c r="AB71">
        <v>0.1</v>
      </c>
      <c r="AC71">
        <v>-15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9.6199999999999992</v>
      </c>
      <c r="L72" s="46">
        <v>7.7</v>
      </c>
      <c r="M72" s="74">
        <v>0.1</v>
      </c>
      <c r="N72" s="73">
        <v>-22</v>
      </c>
      <c r="O72" s="46">
        <v>0</v>
      </c>
      <c r="P72" s="46">
        <v>-15</v>
      </c>
      <c r="Q72" s="46">
        <v>0</v>
      </c>
      <c r="R72" s="46">
        <v>0</v>
      </c>
      <c r="S72" s="74">
        <v>0</v>
      </c>
      <c r="U72" s="73">
        <v>-39</v>
      </c>
      <c r="V72" s="74">
        <v>17.420000000000002</v>
      </c>
      <c r="W72">
        <v>-22</v>
      </c>
      <c r="X72">
        <v>0</v>
      </c>
      <c r="Y72">
        <v>-2</v>
      </c>
      <c r="Z72">
        <v>7.7</v>
      </c>
      <c r="AA72">
        <v>9.6199999999999992</v>
      </c>
      <c r="AB72">
        <v>0.1</v>
      </c>
      <c r="AC72">
        <v>-15</v>
      </c>
    </row>
    <row r="73" spans="7:29">
      <c r="G73" t="s">
        <v>115</v>
      </c>
      <c r="H73" s="73">
        <v>0</v>
      </c>
      <c r="I73" s="46">
        <v>7.48</v>
      </c>
      <c r="J73" s="46">
        <v>0</v>
      </c>
      <c r="K73" s="46">
        <v>15.8</v>
      </c>
      <c r="L73" s="46">
        <v>7.48</v>
      </c>
      <c r="M73" s="74">
        <v>0.91</v>
      </c>
      <c r="N73" s="73">
        <v>-16</v>
      </c>
      <c r="O73" s="46">
        <v>0</v>
      </c>
      <c r="P73" s="46">
        <v>-20</v>
      </c>
      <c r="Q73" s="46">
        <v>0</v>
      </c>
      <c r="R73" s="46">
        <v>0</v>
      </c>
      <c r="S73" s="74">
        <v>0</v>
      </c>
      <c r="U73" s="73">
        <v>-38</v>
      </c>
      <c r="V73" s="74">
        <v>31.67</v>
      </c>
      <c r="W73">
        <v>-16</v>
      </c>
      <c r="X73">
        <v>7.48</v>
      </c>
      <c r="Y73">
        <v>-2</v>
      </c>
      <c r="Z73">
        <v>7.48</v>
      </c>
      <c r="AA73">
        <v>15.8</v>
      </c>
      <c r="AB73">
        <v>0.91</v>
      </c>
      <c r="AC73">
        <v>-20</v>
      </c>
    </row>
    <row r="74" spans="7:29">
      <c r="G74" t="s">
        <v>116</v>
      </c>
      <c r="H74" s="73">
        <v>0</v>
      </c>
      <c r="I74" s="46">
        <v>9.82</v>
      </c>
      <c r="J74" s="46">
        <v>0</v>
      </c>
      <c r="K74" s="46">
        <v>15.16</v>
      </c>
      <c r="L74" s="46">
        <v>4.47</v>
      </c>
      <c r="M74" s="74">
        <v>1.29</v>
      </c>
      <c r="N74" s="73">
        <v>-15</v>
      </c>
      <c r="O74" s="46">
        <v>0</v>
      </c>
      <c r="P74" s="46">
        <v>-30</v>
      </c>
      <c r="Q74" s="46">
        <v>0</v>
      </c>
      <c r="R74" s="46">
        <v>0</v>
      </c>
      <c r="S74" s="74">
        <v>0</v>
      </c>
      <c r="U74" s="73">
        <v>-47</v>
      </c>
      <c r="V74" s="74">
        <v>30.74</v>
      </c>
      <c r="W74">
        <v>-15</v>
      </c>
      <c r="X74">
        <v>9.82</v>
      </c>
      <c r="Y74">
        <v>-2</v>
      </c>
      <c r="Z74">
        <v>4.47</v>
      </c>
      <c r="AA74">
        <v>15.16</v>
      </c>
      <c r="AB74">
        <v>1.29</v>
      </c>
      <c r="AC74">
        <v>-30</v>
      </c>
    </row>
    <row r="75" spans="7:29">
      <c r="G75" t="s">
        <v>117</v>
      </c>
      <c r="H75" s="73">
        <v>0</v>
      </c>
      <c r="I75" s="46">
        <v>4.3</v>
      </c>
      <c r="J75" s="46">
        <v>0</v>
      </c>
      <c r="K75" s="46">
        <v>3.88</v>
      </c>
      <c r="L75" s="46">
        <v>1.29</v>
      </c>
      <c r="M75" s="74">
        <v>0.61</v>
      </c>
      <c r="N75" s="73">
        <v>-10</v>
      </c>
      <c r="O75" s="46">
        <v>0</v>
      </c>
      <c r="P75" s="46">
        <v>-30</v>
      </c>
      <c r="Q75" s="46">
        <v>0</v>
      </c>
      <c r="R75" s="46">
        <v>0</v>
      </c>
      <c r="S75" s="74">
        <v>0</v>
      </c>
      <c r="U75" s="73">
        <v>-42</v>
      </c>
      <c r="V75" s="74">
        <v>10.08</v>
      </c>
      <c r="W75">
        <v>-10</v>
      </c>
      <c r="X75">
        <v>4.3</v>
      </c>
      <c r="Y75">
        <v>-2</v>
      </c>
      <c r="Z75">
        <v>1.29</v>
      </c>
      <c r="AA75">
        <v>3.88</v>
      </c>
      <c r="AB75">
        <v>0.61</v>
      </c>
      <c r="AC75">
        <v>-30</v>
      </c>
    </row>
    <row r="76" spans="7:29">
      <c r="G76" t="s">
        <v>118</v>
      </c>
      <c r="H76" s="73">
        <v>0</v>
      </c>
      <c r="I76" s="46">
        <v>11.58</v>
      </c>
      <c r="J76" s="46">
        <v>0.74</v>
      </c>
      <c r="K76" s="46">
        <v>3.42</v>
      </c>
      <c r="L76" s="46">
        <v>1.34</v>
      </c>
      <c r="M76" s="74">
        <v>0.31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17.39</v>
      </c>
      <c r="W76">
        <v>0</v>
      </c>
      <c r="X76">
        <v>11.58</v>
      </c>
      <c r="Y76">
        <v>-2</v>
      </c>
      <c r="Z76">
        <v>1.34</v>
      </c>
      <c r="AA76">
        <v>3.42</v>
      </c>
      <c r="AB76">
        <v>0.31</v>
      </c>
      <c r="AC76">
        <v>0.74</v>
      </c>
    </row>
    <row r="77" spans="7:29">
      <c r="G77" t="s">
        <v>119</v>
      </c>
      <c r="H77" s="73">
        <v>2.84</v>
      </c>
      <c r="I77" s="46">
        <v>16.809999999999999</v>
      </c>
      <c r="J77" s="46">
        <v>0</v>
      </c>
      <c r="K77" s="46">
        <v>3.04</v>
      </c>
      <c r="L77" s="46">
        <v>1.37</v>
      </c>
      <c r="M77" s="74">
        <v>0.42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24.48</v>
      </c>
      <c r="W77">
        <v>2.84</v>
      </c>
      <c r="X77">
        <v>16.809999999999999</v>
      </c>
      <c r="Y77">
        <v>-2</v>
      </c>
      <c r="Z77">
        <v>1.37</v>
      </c>
      <c r="AA77">
        <v>3.04</v>
      </c>
      <c r="AB77">
        <v>0.42</v>
      </c>
      <c r="AC77">
        <v>0</v>
      </c>
    </row>
    <row r="78" spans="7:29">
      <c r="G78" t="s">
        <v>120</v>
      </c>
      <c r="H78" s="73">
        <v>6.79</v>
      </c>
      <c r="I78" s="46">
        <v>25.19</v>
      </c>
      <c r="J78" s="46">
        <v>0</v>
      </c>
      <c r="K78" s="46">
        <v>2.62</v>
      </c>
      <c r="L78" s="46">
        <v>1.36</v>
      </c>
      <c r="M78" s="74">
        <v>0.23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36.19</v>
      </c>
      <c r="W78">
        <v>6.79</v>
      </c>
      <c r="X78">
        <v>25.19</v>
      </c>
      <c r="Y78">
        <v>-2</v>
      </c>
      <c r="Z78">
        <v>1.36</v>
      </c>
      <c r="AA78">
        <v>2.62</v>
      </c>
      <c r="AB78">
        <v>0.23</v>
      </c>
      <c r="AC78">
        <v>0</v>
      </c>
    </row>
    <row r="79" spans="7:29">
      <c r="G79" t="s">
        <v>121</v>
      </c>
      <c r="H79" s="73">
        <v>10.83</v>
      </c>
      <c r="I79" s="46">
        <v>42.99</v>
      </c>
      <c r="J79" s="46">
        <v>6.45</v>
      </c>
      <c r="K79" s="46">
        <v>2.3199999999999998</v>
      </c>
      <c r="L79" s="46">
        <v>1.2</v>
      </c>
      <c r="M79" s="74">
        <v>0.21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-1.5</v>
      </c>
      <c r="V79" s="74">
        <v>64</v>
      </c>
      <c r="W79">
        <v>10.83</v>
      </c>
      <c r="X79">
        <v>42.99</v>
      </c>
      <c r="Y79">
        <v>-1.5</v>
      </c>
      <c r="Z79">
        <v>1.2</v>
      </c>
      <c r="AA79">
        <v>2.3199999999999998</v>
      </c>
      <c r="AB79">
        <v>0.21</v>
      </c>
      <c r="AC79">
        <v>6.45</v>
      </c>
    </row>
    <row r="80" spans="7:29">
      <c r="G80" t="s">
        <v>122</v>
      </c>
      <c r="H80" s="73">
        <v>5.12</v>
      </c>
      <c r="I80" s="46">
        <v>46.25</v>
      </c>
      <c r="J80" s="46">
        <v>6.51</v>
      </c>
      <c r="K80" s="46">
        <v>2.34</v>
      </c>
      <c r="L80" s="46">
        <v>1.21</v>
      </c>
      <c r="M80" s="74">
        <v>0.21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-1.5</v>
      </c>
      <c r="V80" s="74">
        <v>61.64</v>
      </c>
      <c r="W80">
        <v>5.12</v>
      </c>
      <c r="X80">
        <v>46.25</v>
      </c>
      <c r="Y80">
        <v>-1.5</v>
      </c>
      <c r="Z80">
        <v>1.21</v>
      </c>
      <c r="AA80">
        <v>2.34</v>
      </c>
      <c r="AB80">
        <v>0.21</v>
      </c>
      <c r="AC80">
        <v>6.51</v>
      </c>
    </row>
    <row r="81" spans="7:29">
      <c r="G81" t="s">
        <v>123</v>
      </c>
      <c r="H81" s="73">
        <v>0</v>
      </c>
      <c r="I81" s="46">
        <v>48.42</v>
      </c>
      <c r="J81" s="46">
        <v>4.78</v>
      </c>
      <c r="K81" s="46">
        <v>1.53</v>
      </c>
      <c r="L81" s="46">
        <v>1.1000000000000001</v>
      </c>
      <c r="M81" s="74">
        <v>0.25</v>
      </c>
      <c r="N81" s="73">
        <v>-10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-11.5</v>
      </c>
      <c r="V81" s="74">
        <v>56.08</v>
      </c>
      <c r="W81">
        <v>-10</v>
      </c>
      <c r="X81">
        <v>48.42</v>
      </c>
      <c r="Y81">
        <v>-1.5</v>
      </c>
      <c r="Z81">
        <v>1.1000000000000001</v>
      </c>
      <c r="AA81">
        <v>1.53</v>
      </c>
      <c r="AB81">
        <v>0.25</v>
      </c>
      <c r="AC81">
        <v>4.78</v>
      </c>
    </row>
    <row r="82" spans="7:29">
      <c r="G82" t="s">
        <v>124</v>
      </c>
      <c r="H82" s="73">
        <v>0</v>
      </c>
      <c r="I82" s="46">
        <v>36.54</v>
      </c>
      <c r="J82" s="46">
        <v>5.23</v>
      </c>
      <c r="K82" s="46">
        <v>1.1499999999999999</v>
      </c>
      <c r="L82" s="46">
        <v>1.1000000000000001</v>
      </c>
      <c r="M82" s="74">
        <v>0.28000000000000003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-1.5</v>
      </c>
      <c r="V82" s="74">
        <v>44.3</v>
      </c>
      <c r="W82">
        <v>0</v>
      </c>
      <c r="X82">
        <v>36.54</v>
      </c>
      <c r="Y82">
        <v>-1.5</v>
      </c>
      <c r="Z82">
        <v>1.1000000000000001</v>
      </c>
      <c r="AA82">
        <v>1.1499999999999999</v>
      </c>
      <c r="AB82">
        <v>0.28000000000000003</v>
      </c>
      <c r="AC82">
        <v>5.23</v>
      </c>
    </row>
    <row r="83" spans="7:29">
      <c r="G83" t="s">
        <v>125</v>
      </c>
      <c r="H83" s="73">
        <v>3.39</v>
      </c>
      <c r="I83" s="46">
        <v>0</v>
      </c>
      <c r="J83" s="46">
        <v>1.62</v>
      </c>
      <c r="K83" s="46">
        <v>0</v>
      </c>
      <c r="L83" s="46">
        <v>2.98</v>
      </c>
      <c r="M83" s="74">
        <v>0.81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-1.5</v>
      </c>
      <c r="V83" s="74">
        <v>8.8000000000000007</v>
      </c>
      <c r="W83">
        <v>3.39</v>
      </c>
      <c r="X83">
        <v>0</v>
      </c>
      <c r="Y83">
        <v>-1.5</v>
      </c>
      <c r="Z83">
        <v>2.98</v>
      </c>
      <c r="AA83">
        <v>0</v>
      </c>
      <c r="AB83">
        <v>0.81</v>
      </c>
      <c r="AC83">
        <v>1.62</v>
      </c>
    </row>
    <row r="84" spans="7:29">
      <c r="G84" t="s">
        <v>126</v>
      </c>
      <c r="H84" s="73">
        <v>4.53</v>
      </c>
      <c r="I84" s="46">
        <v>0</v>
      </c>
      <c r="J84" s="46">
        <v>1.77</v>
      </c>
      <c r="K84" s="46">
        <v>0</v>
      </c>
      <c r="L84" s="46">
        <v>3.54</v>
      </c>
      <c r="M84" s="74">
        <v>0.41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-1.5</v>
      </c>
      <c r="V84" s="74">
        <v>10.25</v>
      </c>
      <c r="W84">
        <v>4.53</v>
      </c>
      <c r="X84">
        <v>0</v>
      </c>
      <c r="Y84">
        <v>-1.5</v>
      </c>
      <c r="Z84">
        <v>3.54</v>
      </c>
      <c r="AA84">
        <v>0</v>
      </c>
      <c r="AB84">
        <v>0.41</v>
      </c>
      <c r="AC84">
        <v>1.77</v>
      </c>
    </row>
    <row r="85" spans="7:29">
      <c r="G85" t="s">
        <v>127</v>
      </c>
      <c r="H85" s="73">
        <v>0</v>
      </c>
      <c r="I85" s="46">
        <v>0</v>
      </c>
      <c r="J85" s="46">
        <v>1.7</v>
      </c>
      <c r="K85" s="46">
        <v>0</v>
      </c>
      <c r="L85" s="46">
        <v>3.41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-1.5</v>
      </c>
      <c r="V85" s="74">
        <v>5.1100000000000003</v>
      </c>
      <c r="W85">
        <v>0</v>
      </c>
      <c r="X85">
        <v>0</v>
      </c>
      <c r="Y85">
        <v>-1.5</v>
      </c>
      <c r="Z85">
        <v>3.41</v>
      </c>
      <c r="AA85">
        <v>0</v>
      </c>
      <c r="AB85">
        <v>0</v>
      </c>
      <c r="AC85">
        <v>1.7</v>
      </c>
    </row>
    <row r="86" spans="7:29">
      <c r="G86" t="s">
        <v>128</v>
      </c>
      <c r="H86" s="73">
        <v>0</v>
      </c>
      <c r="I86" s="46">
        <v>0</v>
      </c>
      <c r="J86" s="46">
        <v>2.29</v>
      </c>
      <c r="K86" s="46">
        <v>0</v>
      </c>
      <c r="L86" s="46">
        <v>4.58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-1.5</v>
      </c>
      <c r="V86" s="74">
        <v>6.87</v>
      </c>
      <c r="W86">
        <v>0</v>
      </c>
      <c r="X86">
        <v>0</v>
      </c>
      <c r="Y86">
        <v>-1.5</v>
      </c>
      <c r="Z86">
        <v>4.58</v>
      </c>
      <c r="AA86">
        <v>0</v>
      </c>
      <c r="AB86">
        <v>0</v>
      </c>
      <c r="AC86">
        <v>2.29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6.16</v>
      </c>
      <c r="M87" s="74">
        <v>0</v>
      </c>
      <c r="N87" s="73">
        <v>-14</v>
      </c>
      <c r="O87" s="46">
        <v>-19</v>
      </c>
      <c r="P87" s="46">
        <v>0</v>
      </c>
      <c r="Q87" s="46">
        <v>0</v>
      </c>
      <c r="R87" s="46">
        <v>0</v>
      </c>
      <c r="S87" s="74">
        <v>0</v>
      </c>
      <c r="U87" s="73">
        <v>-34.5</v>
      </c>
      <c r="V87" s="74">
        <v>6.16</v>
      </c>
      <c r="W87">
        <v>-14</v>
      </c>
      <c r="X87">
        <v>-19</v>
      </c>
      <c r="Y87">
        <v>-1.5</v>
      </c>
      <c r="Z87">
        <v>6.16</v>
      </c>
      <c r="AA87">
        <v>0</v>
      </c>
      <c r="AB87">
        <v>0</v>
      </c>
      <c r="AC87">
        <v>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9.17</v>
      </c>
      <c r="M88" s="74">
        <v>0</v>
      </c>
      <c r="N88" s="73">
        <v>0</v>
      </c>
      <c r="O88" s="46">
        <v>-24</v>
      </c>
      <c r="P88" s="46">
        <v>0</v>
      </c>
      <c r="Q88" s="46">
        <v>0</v>
      </c>
      <c r="R88" s="46">
        <v>0</v>
      </c>
      <c r="S88" s="74">
        <v>0</v>
      </c>
      <c r="U88" s="73">
        <v>-25.5</v>
      </c>
      <c r="V88" s="74">
        <v>9.17</v>
      </c>
      <c r="W88">
        <v>0</v>
      </c>
      <c r="X88">
        <v>-24</v>
      </c>
      <c r="Y88">
        <v>-1.5</v>
      </c>
      <c r="Z88">
        <v>9.17</v>
      </c>
      <c r="AA88">
        <v>0</v>
      </c>
      <c r="AB88">
        <v>0</v>
      </c>
      <c r="AC88">
        <v>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14.44</v>
      </c>
      <c r="M89" s="74">
        <v>0</v>
      </c>
      <c r="N89" s="73">
        <v>-25</v>
      </c>
      <c r="O89" s="46">
        <v>0</v>
      </c>
      <c r="P89" s="46">
        <v>-23</v>
      </c>
      <c r="Q89" s="46">
        <v>0</v>
      </c>
      <c r="R89" s="46">
        <v>0</v>
      </c>
      <c r="S89" s="74">
        <v>0</v>
      </c>
      <c r="U89" s="73">
        <v>-49.5</v>
      </c>
      <c r="V89" s="74">
        <v>14.44</v>
      </c>
      <c r="W89">
        <v>-25</v>
      </c>
      <c r="X89">
        <v>0</v>
      </c>
      <c r="Y89">
        <v>-1.5</v>
      </c>
      <c r="Z89">
        <v>14.44</v>
      </c>
      <c r="AA89">
        <v>0</v>
      </c>
      <c r="AB89">
        <v>0</v>
      </c>
      <c r="AC89">
        <v>-23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12.51</v>
      </c>
      <c r="M90" s="74">
        <v>0</v>
      </c>
      <c r="N90" s="73">
        <v>-39</v>
      </c>
      <c r="O90" s="46">
        <v>0</v>
      </c>
      <c r="P90" s="46">
        <v>-15</v>
      </c>
      <c r="Q90" s="46">
        <v>0</v>
      </c>
      <c r="R90" s="46">
        <v>0</v>
      </c>
      <c r="S90" s="74">
        <v>0</v>
      </c>
      <c r="U90" s="73">
        <v>-55.5</v>
      </c>
      <c r="V90" s="74">
        <v>12.51</v>
      </c>
      <c r="W90">
        <v>-39</v>
      </c>
      <c r="X90">
        <v>0</v>
      </c>
      <c r="Y90">
        <v>-1.5</v>
      </c>
      <c r="Z90">
        <v>12.51</v>
      </c>
      <c r="AA90">
        <v>0</v>
      </c>
      <c r="AB90">
        <v>0</v>
      </c>
      <c r="AC90">
        <v>-15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10.58</v>
      </c>
      <c r="M91" s="74">
        <v>0.1</v>
      </c>
      <c r="N91" s="73">
        <v>-50</v>
      </c>
      <c r="O91" s="46">
        <v>0</v>
      </c>
      <c r="P91" s="46">
        <v>-35</v>
      </c>
      <c r="Q91" s="46">
        <v>0</v>
      </c>
      <c r="R91" s="46">
        <v>0</v>
      </c>
      <c r="S91" s="74">
        <v>0</v>
      </c>
      <c r="U91" s="73">
        <v>-86.5</v>
      </c>
      <c r="V91" s="74">
        <v>10.68</v>
      </c>
      <c r="W91">
        <v>-50</v>
      </c>
      <c r="X91">
        <v>0</v>
      </c>
      <c r="Y91">
        <v>-1.5</v>
      </c>
      <c r="Z91">
        <v>10.58</v>
      </c>
      <c r="AA91">
        <v>0</v>
      </c>
      <c r="AB91">
        <v>0.1</v>
      </c>
      <c r="AC91">
        <v>-35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10.58</v>
      </c>
      <c r="M92" s="74">
        <v>0.1</v>
      </c>
      <c r="N92" s="73">
        <v>-48</v>
      </c>
      <c r="O92" s="46">
        <v>0</v>
      </c>
      <c r="P92" s="46">
        <v>-49</v>
      </c>
      <c r="Q92" s="46">
        <v>0</v>
      </c>
      <c r="R92" s="46">
        <v>0</v>
      </c>
      <c r="S92" s="74">
        <v>0</v>
      </c>
      <c r="U92" s="73">
        <v>-98.5</v>
      </c>
      <c r="V92" s="74">
        <v>10.68</v>
      </c>
      <c r="W92">
        <v>-48</v>
      </c>
      <c r="X92">
        <v>0</v>
      </c>
      <c r="Y92">
        <v>-1.5</v>
      </c>
      <c r="Z92">
        <v>10.58</v>
      </c>
      <c r="AA92">
        <v>0</v>
      </c>
      <c r="AB92">
        <v>0.1</v>
      </c>
      <c r="AC92">
        <v>-49</v>
      </c>
    </row>
    <row r="93" spans="7:29">
      <c r="G93" t="s">
        <v>135</v>
      </c>
      <c r="H93" s="73">
        <v>48.13</v>
      </c>
      <c r="I93" s="46">
        <v>0</v>
      </c>
      <c r="J93" s="46">
        <v>0</v>
      </c>
      <c r="K93" s="46">
        <v>0</v>
      </c>
      <c r="L93" s="46">
        <v>8.66</v>
      </c>
      <c r="M93" s="74">
        <v>0</v>
      </c>
      <c r="N93" s="73">
        <v>0</v>
      </c>
      <c r="O93" s="46">
        <v>-19</v>
      </c>
      <c r="P93" s="46">
        <v>-38</v>
      </c>
      <c r="Q93" s="46">
        <v>0</v>
      </c>
      <c r="R93" s="46">
        <v>0</v>
      </c>
      <c r="S93" s="74">
        <v>0</v>
      </c>
      <c r="U93" s="73">
        <v>-58.5</v>
      </c>
      <c r="V93" s="74">
        <v>56.79</v>
      </c>
      <c r="W93">
        <v>48.13</v>
      </c>
      <c r="X93">
        <v>-19</v>
      </c>
      <c r="Y93">
        <v>-1.5</v>
      </c>
      <c r="Z93">
        <v>8.66</v>
      </c>
      <c r="AA93">
        <v>0</v>
      </c>
      <c r="AB93">
        <v>0</v>
      </c>
      <c r="AC93">
        <v>-38</v>
      </c>
    </row>
    <row r="94" spans="7:29">
      <c r="G94" t="s">
        <v>136</v>
      </c>
      <c r="H94" s="73">
        <v>70.260000000000005</v>
      </c>
      <c r="I94" s="46">
        <v>0</v>
      </c>
      <c r="J94" s="46">
        <v>0</v>
      </c>
      <c r="K94" s="46">
        <v>0</v>
      </c>
      <c r="L94" s="46">
        <v>6.74</v>
      </c>
      <c r="M94" s="74">
        <v>0</v>
      </c>
      <c r="N94" s="73">
        <v>0</v>
      </c>
      <c r="O94" s="46">
        <v>-23</v>
      </c>
      <c r="P94" s="46">
        <v>-50</v>
      </c>
      <c r="Q94" s="46">
        <v>0</v>
      </c>
      <c r="R94" s="46">
        <v>0</v>
      </c>
      <c r="S94" s="74">
        <v>0</v>
      </c>
      <c r="U94" s="73">
        <v>-74.5</v>
      </c>
      <c r="V94" s="74">
        <v>77</v>
      </c>
      <c r="W94">
        <v>70.260000000000005</v>
      </c>
      <c r="X94">
        <v>-23</v>
      </c>
      <c r="Y94">
        <v>-1.5</v>
      </c>
      <c r="Z94">
        <v>6.74</v>
      </c>
      <c r="AA94">
        <v>0</v>
      </c>
      <c r="AB94">
        <v>0</v>
      </c>
      <c r="AC94">
        <v>-50</v>
      </c>
    </row>
    <row r="95" spans="7:29">
      <c r="G95" t="s">
        <v>137</v>
      </c>
      <c r="H95" s="73">
        <v>67.38</v>
      </c>
      <c r="I95" s="46">
        <v>0</v>
      </c>
      <c r="J95" s="46">
        <v>0</v>
      </c>
      <c r="K95" s="46">
        <v>0</v>
      </c>
      <c r="L95" s="46">
        <v>4.8099999999999996</v>
      </c>
      <c r="M95" s="74">
        <v>0</v>
      </c>
      <c r="N95" s="73">
        <v>0</v>
      </c>
      <c r="O95" s="46">
        <v>-14</v>
      </c>
      <c r="P95" s="46">
        <v>-48</v>
      </c>
      <c r="Q95" s="46">
        <v>0</v>
      </c>
      <c r="R95" s="46">
        <v>0</v>
      </c>
      <c r="S95" s="74">
        <v>0</v>
      </c>
      <c r="U95" s="73">
        <v>-63.5</v>
      </c>
      <c r="V95" s="74">
        <v>72.19</v>
      </c>
      <c r="W95">
        <v>67.38</v>
      </c>
      <c r="X95">
        <v>-14</v>
      </c>
      <c r="Y95">
        <v>-1.5</v>
      </c>
      <c r="Z95">
        <v>4.8099999999999996</v>
      </c>
      <c r="AA95">
        <v>0</v>
      </c>
      <c r="AB95">
        <v>0</v>
      </c>
      <c r="AC95">
        <v>-48</v>
      </c>
    </row>
    <row r="96" spans="7:29">
      <c r="G96" t="s">
        <v>138</v>
      </c>
      <c r="H96" s="73">
        <v>77</v>
      </c>
      <c r="I96" s="46">
        <v>0</v>
      </c>
      <c r="J96" s="46">
        <v>0</v>
      </c>
      <c r="K96" s="46">
        <v>0</v>
      </c>
      <c r="L96" s="46">
        <v>3.85</v>
      </c>
      <c r="M96" s="74">
        <v>0</v>
      </c>
      <c r="N96" s="73">
        <v>0</v>
      </c>
      <c r="O96" s="46">
        <v>-18</v>
      </c>
      <c r="P96" s="46">
        <v>-45</v>
      </c>
      <c r="Q96" s="46">
        <v>0</v>
      </c>
      <c r="R96" s="46">
        <v>0</v>
      </c>
      <c r="S96" s="74">
        <v>0</v>
      </c>
      <c r="U96" s="73">
        <v>-64.5</v>
      </c>
      <c r="V96" s="74">
        <v>80.849999999999994</v>
      </c>
      <c r="W96">
        <v>77</v>
      </c>
      <c r="X96">
        <v>-18</v>
      </c>
      <c r="Y96">
        <v>-1.5</v>
      </c>
      <c r="Z96">
        <v>3.85</v>
      </c>
      <c r="AA96">
        <v>0</v>
      </c>
      <c r="AB96">
        <v>0</v>
      </c>
      <c r="AC96">
        <v>-45</v>
      </c>
    </row>
    <row r="97" spans="1:83">
      <c r="G97" t="s">
        <v>139</v>
      </c>
      <c r="H97" s="73">
        <v>46.2</v>
      </c>
      <c r="I97" s="46">
        <v>0</v>
      </c>
      <c r="J97" s="46">
        <v>0</v>
      </c>
      <c r="K97" s="46">
        <v>0</v>
      </c>
      <c r="L97" s="46">
        <v>2.89</v>
      </c>
      <c r="M97" s="74">
        <v>0</v>
      </c>
      <c r="N97" s="73">
        <v>0</v>
      </c>
      <c r="O97" s="46">
        <v>-18</v>
      </c>
      <c r="P97" s="46">
        <v>-40</v>
      </c>
      <c r="Q97" s="46">
        <v>0</v>
      </c>
      <c r="R97" s="46">
        <v>0</v>
      </c>
      <c r="S97" s="74">
        <v>0</v>
      </c>
      <c r="U97" s="73">
        <v>-59.5</v>
      </c>
      <c r="V97" s="74">
        <v>49.09</v>
      </c>
      <c r="W97">
        <v>46.2</v>
      </c>
      <c r="X97">
        <v>-18</v>
      </c>
      <c r="Y97">
        <v>-1.5</v>
      </c>
      <c r="Z97">
        <v>2.89</v>
      </c>
      <c r="AA97">
        <v>0</v>
      </c>
      <c r="AB97">
        <v>0</v>
      </c>
      <c r="AC97">
        <v>-40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1.93</v>
      </c>
      <c r="M98" s="74">
        <v>0</v>
      </c>
      <c r="N98" s="73">
        <v>0</v>
      </c>
      <c r="O98" s="46">
        <v>-13</v>
      </c>
      <c r="P98" s="46">
        <v>-40</v>
      </c>
      <c r="Q98" s="46">
        <v>0</v>
      </c>
      <c r="R98" s="46">
        <v>0</v>
      </c>
      <c r="S98" s="74">
        <v>0</v>
      </c>
      <c r="U98" s="73">
        <v>-54.5</v>
      </c>
      <c r="V98" s="74">
        <v>1.92</v>
      </c>
      <c r="W98">
        <v>0</v>
      </c>
      <c r="X98">
        <v>-13</v>
      </c>
      <c r="Y98">
        <v>-1.5</v>
      </c>
      <c r="Z98">
        <v>1.93</v>
      </c>
      <c r="AA98">
        <v>0</v>
      </c>
      <c r="AB98">
        <v>0</v>
      </c>
      <c r="AC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0.78085500000000008</v>
      </c>
      <c r="I99" s="69">
        <f t="shared" ref="I99:BQ99" si="1">SUM(I3:I98)/4000</f>
        <v>0.22877</v>
      </c>
      <c r="J99" s="69">
        <f t="shared" si="1"/>
        <v>0.24113750000000003</v>
      </c>
      <c r="K99" s="69">
        <f t="shared" si="1"/>
        <v>5.3717499999999994E-2</v>
      </c>
      <c r="L99" s="69">
        <f t="shared" si="1"/>
        <v>0.10056500000000004</v>
      </c>
      <c r="M99" s="69">
        <f t="shared" si="1"/>
        <v>1.7824999999999998E-3</v>
      </c>
      <c r="N99" s="68">
        <f t="shared" si="1"/>
        <v>-0.33975</v>
      </c>
      <c r="O99" s="69">
        <f t="shared" si="1"/>
        <v>-0.11874999999999999</v>
      </c>
      <c r="P99" s="69">
        <f t="shared" si="1"/>
        <v>-0.59875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-1.0806499999999994</v>
      </c>
      <c r="V99" s="70">
        <f t="shared" si="1"/>
        <v>1.4068150000000004</v>
      </c>
      <c r="W99">
        <f t="shared" si="1"/>
        <v>0.44110500000000008</v>
      </c>
      <c r="X99">
        <f t="shared" si="1"/>
        <v>0.11002000000000001</v>
      </c>
      <c r="Y99">
        <f t="shared" si="1"/>
        <v>-2.3400000000000008E-2</v>
      </c>
      <c r="Z99">
        <f t="shared" si="1"/>
        <v>0.10056500000000004</v>
      </c>
      <c r="AA99">
        <f t="shared" si="1"/>
        <v>5.3717499999999994E-2</v>
      </c>
      <c r="AB99">
        <f t="shared" si="1"/>
        <v>1.7824999999999998E-3</v>
      </c>
      <c r="AC99">
        <f t="shared" si="1"/>
        <v>-0.3576125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45331</v>
      </c>
      <c r="U2" s="73" t="s">
        <v>225</v>
      </c>
      <c r="V2" s="74" t="s">
        <v>224</v>
      </c>
      <c r="W2" s="28" t="s">
        <v>256</v>
      </c>
      <c r="X2" t="s">
        <v>333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9.6300000000000008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9.6199999999999992</v>
      </c>
      <c r="W26">
        <v>0</v>
      </c>
      <c r="X26">
        <v>0</v>
      </c>
      <c r="Y26">
        <v>9.6300000000000008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9.6300000000000008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9.6199999999999992</v>
      </c>
      <c r="W27">
        <v>0</v>
      </c>
      <c r="X27">
        <v>0</v>
      </c>
      <c r="Y27">
        <v>9.6300000000000008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16.36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16.36</v>
      </c>
      <c r="W28">
        <v>0</v>
      </c>
      <c r="X28">
        <v>0</v>
      </c>
      <c r="Y28">
        <v>16.36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9.66</v>
      </c>
      <c r="L29" s="46">
        <v>9.3000000000000007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18.96</v>
      </c>
      <c r="W29">
        <v>0</v>
      </c>
      <c r="X29">
        <v>9.3000000000000007</v>
      </c>
      <c r="Y29">
        <v>9.66</v>
      </c>
      <c r="Z29">
        <v>0</v>
      </c>
    </row>
    <row r="30" spans="7:26">
      <c r="G30" t="s">
        <v>72</v>
      </c>
      <c r="H30" s="73">
        <v>10.15</v>
      </c>
      <c r="I30" s="46">
        <v>0</v>
      </c>
      <c r="J30" s="46">
        <v>0</v>
      </c>
      <c r="K30" s="46">
        <v>9.06</v>
      </c>
      <c r="L30" s="46">
        <v>7.13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26.34</v>
      </c>
      <c r="W30">
        <v>10.15</v>
      </c>
      <c r="X30">
        <v>7.13</v>
      </c>
      <c r="Y30">
        <v>9.06</v>
      </c>
      <c r="Z30">
        <v>0</v>
      </c>
    </row>
    <row r="31" spans="7:26">
      <c r="G31" t="s">
        <v>73</v>
      </c>
      <c r="H31" s="73">
        <v>17.48</v>
      </c>
      <c r="I31" s="46">
        <v>0</v>
      </c>
      <c r="J31" s="46">
        <v>0</v>
      </c>
      <c r="K31" s="46">
        <v>3.99</v>
      </c>
      <c r="L31" s="46">
        <v>2.7</v>
      </c>
      <c r="M31" s="74">
        <v>0.09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24.26</v>
      </c>
      <c r="W31">
        <v>17.48</v>
      </c>
      <c r="X31">
        <v>2.7</v>
      </c>
      <c r="Y31">
        <v>3.99</v>
      </c>
      <c r="Z31">
        <v>0.09</v>
      </c>
    </row>
    <row r="32" spans="7:26">
      <c r="G32" t="s">
        <v>74</v>
      </c>
      <c r="H32" s="73">
        <v>51.65</v>
      </c>
      <c r="I32" s="46">
        <v>0</v>
      </c>
      <c r="J32" s="46">
        <v>0</v>
      </c>
      <c r="K32" s="46">
        <v>2.56</v>
      </c>
      <c r="L32" s="46">
        <v>1.6</v>
      </c>
      <c r="M32" s="74">
        <v>0.12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55.93</v>
      </c>
      <c r="W32">
        <v>51.65</v>
      </c>
      <c r="X32">
        <v>1.6</v>
      </c>
      <c r="Y32">
        <v>2.56</v>
      </c>
      <c r="Z32">
        <v>0.12</v>
      </c>
    </row>
    <row r="33" spans="7:26">
      <c r="G33" t="s">
        <v>75</v>
      </c>
      <c r="H33" s="73">
        <v>72.58</v>
      </c>
      <c r="I33" s="46">
        <v>0</v>
      </c>
      <c r="J33" s="46">
        <v>0</v>
      </c>
      <c r="K33" s="46">
        <v>1.62</v>
      </c>
      <c r="L33" s="46">
        <v>0.88</v>
      </c>
      <c r="M33" s="74">
        <v>0.03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75.11</v>
      </c>
      <c r="W33">
        <v>72.58</v>
      </c>
      <c r="X33">
        <v>0.88</v>
      </c>
      <c r="Y33">
        <v>1.62</v>
      </c>
      <c r="Z33">
        <v>0.03</v>
      </c>
    </row>
    <row r="34" spans="7:26">
      <c r="G34" t="s">
        <v>76</v>
      </c>
      <c r="H34" s="73">
        <v>75.14</v>
      </c>
      <c r="I34" s="46">
        <v>0</v>
      </c>
      <c r="J34" s="46">
        <v>0</v>
      </c>
      <c r="K34" s="46">
        <v>1.84</v>
      </c>
      <c r="L34" s="46">
        <v>0.89</v>
      </c>
      <c r="M34" s="74">
        <v>0.04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77.91</v>
      </c>
      <c r="W34">
        <v>75.14</v>
      </c>
      <c r="X34">
        <v>0.89</v>
      </c>
      <c r="Y34">
        <v>1.84</v>
      </c>
      <c r="Z34">
        <v>0.04</v>
      </c>
    </row>
    <row r="35" spans="7:26">
      <c r="G35" t="s">
        <v>77</v>
      </c>
      <c r="H35" s="73">
        <v>70.95</v>
      </c>
      <c r="I35" s="46">
        <v>0</v>
      </c>
      <c r="J35" s="46">
        <v>0</v>
      </c>
      <c r="K35" s="46">
        <v>3.64</v>
      </c>
      <c r="L35" s="46">
        <v>1.43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76.02</v>
      </c>
      <c r="W35">
        <v>70.95</v>
      </c>
      <c r="X35">
        <v>1.43</v>
      </c>
      <c r="Y35">
        <v>3.64</v>
      </c>
      <c r="Z35">
        <v>0</v>
      </c>
    </row>
    <row r="36" spans="7:26">
      <c r="G36" t="s">
        <v>78</v>
      </c>
      <c r="H36" s="73">
        <v>70.209999999999994</v>
      </c>
      <c r="I36" s="46">
        <v>0</v>
      </c>
      <c r="J36" s="46">
        <v>0</v>
      </c>
      <c r="K36" s="46">
        <v>5.99</v>
      </c>
      <c r="L36" s="46">
        <v>2.02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78.22</v>
      </c>
      <c r="W36">
        <v>70.209999999999994</v>
      </c>
      <c r="X36">
        <v>2.02</v>
      </c>
      <c r="Y36">
        <v>5.99</v>
      </c>
      <c r="Z36">
        <v>0</v>
      </c>
    </row>
    <row r="37" spans="7:26">
      <c r="G37" t="s">
        <v>79</v>
      </c>
      <c r="H37" s="73">
        <v>72.3</v>
      </c>
      <c r="I37" s="46">
        <v>0</v>
      </c>
      <c r="J37" s="46">
        <v>0</v>
      </c>
      <c r="K37" s="46">
        <v>8.7200000000000006</v>
      </c>
      <c r="L37" s="46">
        <v>2.62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83.64</v>
      </c>
      <c r="W37">
        <v>72.3</v>
      </c>
      <c r="X37">
        <v>2.62</v>
      </c>
      <c r="Y37">
        <v>8.7200000000000006</v>
      </c>
      <c r="Z37">
        <v>0</v>
      </c>
    </row>
    <row r="38" spans="7:26">
      <c r="G38" t="s">
        <v>80</v>
      </c>
      <c r="H38" s="73">
        <v>63.7</v>
      </c>
      <c r="I38" s="46">
        <v>0</v>
      </c>
      <c r="J38" s="46">
        <v>0</v>
      </c>
      <c r="K38" s="46">
        <v>12.53</v>
      </c>
      <c r="L38" s="46">
        <v>3.24</v>
      </c>
      <c r="M38" s="74">
        <v>0.06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79.53</v>
      </c>
      <c r="W38">
        <v>63.7</v>
      </c>
      <c r="X38">
        <v>3.24</v>
      </c>
      <c r="Y38">
        <v>12.53</v>
      </c>
      <c r="Z38">
        <v>0.06</v>
      </c>
    </row>
    <row r="39" spans="7:26">
      <c r="G39" t="s">
        <v>81</v>
      </c>
      <c r="H39" s="73">
        <v>24.69</v>
      </c>
      <c r="I39" s="46">
        <v>0</v>
      </c>
      <c r="J39" s="46">
        <v>0</v>
      </c>
      <c r="K39" s="46">
        <v>37.89</v>
      </c>
      <c r="L39" s="46">
        <v>8.94</v>
      </c>
      <c r="M39" s="74">
        <v>0.68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72.2</v>
      </c>
      <c r="W39">
        <v>24.69</v>
      </c>
      <c r="X39">
        <v>8.94</v>
      </c>
      <c r="Y39">
        <v>37.89</v>
      </c>
      <c r="Z39">
        <v>0.68</v>
      </c>
    </row>
    <row r="40" spans="7:26">
      <c r="G40" t="s">
        <v>82</v>
      </c>
      <c r="H40" s="73">
        <v>9.23</v>
      </c>
      <c r="I40" s="46">
        <v>0</v>
      </c>
      <c r="J40" s="46">
        <v>0</v>
      </c>
      <c r="K40" s="46">
        <v>44.72</v>
      </c>
      <c r="L40" s="46">
        <v>9.23</v>
      </c>
      <c r="M40" s="74">
        <v>0.19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63.37</v>
      </c>
      <c r="W40">
        <v>9.23</v>
      </c>
      <c r="X40">
        <v>9.23</v>
      </c>
      <c r="Y40">
        <v>44.72</v>
      </c>
      <c r="Z40">
        <v>0.19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54.84</v>
      </c>
      <c r="L41" s="46">
        <v>10.5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65.34</v>
      </c>
      <c r="W41">
        <v>0</v>
      </c>
      <c r="X41">
        <v>10.5</v>
      </c>
      <c r="Y41">
        <v>54.84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57.77</v>
      </c>
      <c r="L42" s="46">
        <v>10.45</v>
      </c>
      <c r="M42" s="74">
        <v>0.13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68.349999999999994</v>
      </c>
      <c r="W42">
        <v>0</v>
      </c>
      <c r="X42">
        <v>10.45</v>
      </c>
      <c r="Y42">
        <v>57.77</v>
      </c>
      <c r="Z42">
        <v>0.13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90.48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90.48</v>
      </c>
      <c r="W43">
        <v>0</v>
      </c>
      <c r="X43">
        <v>0</v>
      </c>
      <c r="Y43">
        <v>90.48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89.51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89.51</v>
      </c>
      <c r="W44">
        <v>0</v>
      </c>
      <c r="X44">
        <v>0</v>
      </c>
      <c r="Y44">
        <v>89.51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34.65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34.65</v>
      </c>
      <c r="W45">
        <v>0</v>
      </c>
      <c r="X45">
        <v>0</v>
      </c>
      <c r="Y45">
        <v>34.65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33.69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33.69</v>
      </c>
      <c r="W46">
        <v>0</v>
      </c>
      <c r="X46">
        <v>0</v>
      </c>
      <c r="Y46">
        <v>33.69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31.76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31.76</v>
      </c>
      <c r="W47">
        <v>0</v>
      </c>
      <c r="X47">
        <v>0</v>
      </c>
      <c r="Y47">
        <v>31.76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28.88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28.88</v>
      </c>
      <c r="W48">
        <v>0</v>
      </c>
      <c r="X48">
        <v>0</v>
      </c>
      <c r="Y48">
        <v>28.88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33.69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33.69</v>
      </c>
      <c r="W49">
        <v>0</v>
      </c>
      <c r="X49">
        <v>0</v>
      </c>
      <c r="Y49">
        <v>33.69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31.76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31.76</v>
      </c>
      <c r="W50">
        <v>0</v>
      </c>
      <c r="X50">
        <v>0</v>
      </c>
      <c r="Y50">
        <v>31.76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28.88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28.88</v>
      </c>
      <c r="W51">
        <v>0</v>
      </c>
      <c r="X51">
        <v>0</v>
      </c>
      <c r="Y51">
        <v>28.88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27.91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27.91</v>
      </c>
      <c r="W52">
        <v>0</v>
      </c>
      <c r="X52">
        <v>0</v>
      </c>
      <c r="Y52">
        <v>27.91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27.91</v>
      </c>
      <c r="L53" s="46">
        <v>0</v>
      </c>
      <c r="M53" s="74">
        <v>0.48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28.39</v>
      </c>
      <c r="W53">
        <v>0</v>
      </c>
      <c r="X53">
        <v>0</v>
      </c>
      <c r="Y53">
        <v>27.91</v>
      </c>
      <c r="Z53">
        <v>0.48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26.95</v>
      </c>
      <c r="L54" s="46">
        <v>0</v>
      </c>
      <c r="M54" s="74">
        <v>0.39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27.34</v>
      </c>
      <c r="W54">
        <v>0</v>
      </c>
      <c r="X54">
        <v>0</v>
      </c>
      <c r="Y54">
        <v>26.95</v>
      </c>
      <c r="Z54">
        <v>0.39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25.03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25.02</v>
      </c>
      <c r="W55">
        <v>0</v>
      </c>
      <c r="X55">
        <v>0</v>
      </c>
      <c r="Y55">
        <v>25.03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22.14</v>
      </c>
      <c r="L56" s="46">
        <v>0</v>
      </c>
      <c r="M56" s="74">
        <v>1.06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23.2</v>
      </c>
      <c r="W56">
        <v>0</v>
      </c>
      <c r="X56">
        <v>0</v>
      </c>
      <c r="Y56">
        <v>22.14</v>
      </c>
      <c r="Z56">
        <v>1.06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18.29</v>
      </c>
      <c r="L57" s="46">
        <v>0</v>
      </c>
      <c r="M57" s="74">
        <v>4.8099999999999996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23.1</v>
      </c>
      <c r="W57">
        <v>0</v>
      </c>
      <c r="X57">
        <v>0</v>
      </c>
      <c r="Y57">
        <v>18.29</v>
      </c>
      <c r="Z57">
        <v>4.8099999999999996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15.4</v>
      </c>
      <c r="L58" s="46">
        <v>0</v>
      </c>
      <c r="M58" s="74">
        <v>1.64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17.04</v>
      </c>
      <c r="W58">
        <v>0</v>
      </c>
      <c r="X58">
        <v>0</v>
      </c>
      <c r="Y58">
        <v>15.4</v>
      </c>
      <c r="Z58">
        <v>1.64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13.48</v>
      </c>
      <c r="L59" s="46">
        <v>0</v>
      </c>
      <c r="M59" s="74">
        <v>0.77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14.24</v>
      </c>
      <c r="W59">
        <v>0</v>
      </c>
      <c r="X59">
        <v>0</v>
      </c>
      <c r="Y59">
        <v>13.48</v>
      </c>
      <c r="Z59">
        <v>0.77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12.52</v>
      </c>
      <c r="L60" s="46">
        <v>0</v>
      </c>
      <c r="M60" s="74">
        <v>4.04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16.559999999999999</v>
      </c>
      <c r="W60">
        <v>0</v>
      </c>
      <c r="X60">
        <v>0</v>
      </c>
      <c r="Y60">
        <v>12.52</v>
      </c>
      <c r="Z60">
        <v>4.04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12.52</v>
      </c>
      <c r="L61" s="46">
        <v>0</v>
      </c>
      <c r="M61" s="74">
        <v>2.98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15.5</v>
      </c>
      <c r="W61">
        <v>0</v>
      </c>
      <c r="X61">
        <v>0</v>
      </c>
      <c r="Y61">
        <v>12.52</v>
      </c>
      <c r="Z61">
        <v>2.98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11.55</v>
      </c>
      <c r="L62" s="46">
        <v>0</v>
      </c>
      <c r="M62" s="74">
        <v>4.8099999999999996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16.36</v>
      </c>
      <c r="W62">
        <v>0</v>
      </c>
      <c r="X62">
        <v>0</v>
      </c>
      <c r="Y62">
        <v>11.55</v>
      </c>
      <c r="Z62">
        <v>4.8099999999999996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9.6199999999999992</v>
      </c>
      <c r="L63" s="46">
        <v>0</v>
      </c>
      <c r="M63" s="74">
        <v>3.37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12.99</v>
      </c>
      <c r="W63">
        <v>0</v>
      </c>
      <c r="X63">
        <v>0</v>
      </c>
      <c r="Y63">
        <v>9.6199999999999992</v>
      </c>
      <c r="Z63">
        <v>3.37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9.6199999999999992</v>
      </c>
      <c r="L64" s="46">
        <v>0</v>
      </c>
      <c r="M64" s="74">
        <v>3.95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13.57</v>
      </c>
      <c r="W64">
        <v>0</v>
      </c>
      <c r="X64">
        <v>0</v>
      </c>
      <c r="Y64">
        <v>9.6199999999999992</v>
      </c>
      <c r="Z64">
        <v>3.95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9.6300000000000008</v>
      </c>
      <c r="L65" s="46">
        <v>0</v>
      </c>
      <c r="M65" s="74">
        <v>0.15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9.7799999999999994</v>
      </c>
      <c r="W65">
        <v>0</v>
      </c>
      <c r="X65">
        <v>0</v>
      </c>
      <c r="Y65">
        <v>9.6300000000000008</v>
      </c>
      <c r="Z65">
        <v>0.15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9.6300000000000008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9.6199999999999992</v>
      </c>
      <c r="W66">
        <v>0</v>
      </c>
      <c r="X66">
        <v>0</v>
      </c>
      <c r="Y66">
        <v>9.6300000000000008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9.6300000000000008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9.6199999999999992</v>
      </c>
      <c r="W67">
        <v>0</v>
      </c>
      <c r="X67">
        <v>0</v>
      </c>
      <c r="Y67">
        <v>9.6300000000000008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9.6300000000000008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9.6199999999999992</v>
      </c>
      <c r="W68">
        <v>0</v>
      </c>
      <c r="X68">
        <v>0</v>
      </c>
      <c r="Y68">
        <v>9.6300000000000008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9.6199999999999992</v>
      </c>
      <c r="L69" s="46">
        <v>0</v>
      </c>
      <c r="M69" s="74">
        <v>1.1599999999999999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10.78</v>
      </c>
      <c r="W69">
        <v>0</v>
      </c>
      <c r="X69">
        <v>0</v>
      </c>
      <c r="Y69">
        <v>9.6199999999999992</v>
      </c>
      <c r="Z69">
        <v>1.1599999999999999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49.09</v>
      </c>
      <c r="L70" s="46">
        <v>0</v>
      </c>
      <c r="M70" s="74">
        <v>2.21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51.3</v>
      </c>
      <c r="W70">
        <v>0</v>
      </c>
      <c r="X70">
        <v>0</v>
      </c>
      <c r="Y70">
        <v>49.09</v>
      </c>
      <c r="Z70">
        <v>2.21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35.619999999999997</v>
      </c>
      <c r="L71" s="46">
        <v>0</v>
      </c>
      <c r="M71" s="74">
        <v>3.49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39.11</v>
      </c>
      <c r="W71">
        <v>0</v>
      </c>
      <c r="X71">
        <v>0</v>
      </c>
      <c r="Y71">
        <v>35.619999999999997</v>
      </c>
      <c r="Z71">
        <v>3.49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9.9700000000000006</v>
      </c>
      <c r="L72" s="46">
        <v>0</v>
      </c>
      <c r="M72" s="74">
        <v>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10.97</v>
      </c>
      <c r="W72">
        <v>0</v>
      </c>
      <c r="X72">
        <v>0</v>
      </c>
      <c r="Y72">
        <v>9.9700000000000006</v>
      </c>
      <c r="Z72">
        <v>1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5.9</v>
      </c>
      <c r="L73" s="46">
        <v>0</v>
      </c>
      <c r="M73" s="74">
        <v>0.41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6.31</v>
      </c>
      <c r="W73">
        <v>0</v>
      </c>
      <c r="X73">
        <v>0</v>
      </c>
      <c r="Y73">
        <v>5.9</v>
      </c>
      <c r="Z73">
        <v>0.41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3.84</v>
      </c>
      <c r="L74" s="46">
        <v>0</v>
      </c>
      <c r="M74" s="74">
        <v>0.37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4.21</v>
      </c>
      <c r="W74">
        <v>0</v>
      </c>
      <c r="X74">
        <v>0</v>
      </c>
      <c r="Y74">
        <v>3.84</v>
      </c>
      <c r="Z74">
        <v>0.37</v>
      </c>
    </row>
    <row r="75" spans="7:26">
      <c r="G75" t="s">
        <v>117</v>
      </c>
      <c r="H75" s="73">
        <v>8.7200000000000006</v>
      </c>
      <c r="I75" s="46">
        <v>0</v>
      </c>
      <c r="J75" s="46">
        <v>0</v>
      </c>
      <c r="K75" s="46">
        <v>2.44</v>
      </c>
      <c r="L75" s="46">
        <v>0.75</v>
      </c>
      <c r="M75" s="74">
        <v>0.23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12.14</v>
      </c>
      <c r="W75">
        <v>8.7200000000000006</v>
      </c>
      <c r="X75">
        <v>0.75</v>
      </c>
      <c r="Y75">
        <v>2.44</v>
      </c>
      <c r="Z75">
        <v>0.23</v>
      </c>
    </row>
    <row r="76" spans="7:26">
      <c r="G76" t="s">
        <v>118</v>
      </c>
      <c r="H76" s="73">
        <v>13.71</v>
      </c>
      <c r="I76" s="46">
        <v>0</v>
      </c>
      <c r="J76" s="46">
        <v>0</v>
      </c>
      <c r="K76" s="46">
        <v>2.16</v>
      </c>
      <c r="L76" s="46">
        <v>0.72</v>
      </c>
      <c r="M76" s="74">
        <v>0.13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16.72</v>
      </c>
      <c r="W76">
        <v>13.71</v>
      </c>
      <c r="X76">
        <v>0.72</v>
      </c>
      <c r="Y76">
        <v>2.16</v>
      </c>
      <c r="Z76">
        <v>0.13</v>
      </c>
    </row>
    <row r="77" spans="7:26">
      <c r="G77" t="s">
        <v>119</v>
      </c>
      <c r="H77" s="73">
        <v>19.260000000000002</v>
      </c>
      <c r="I77" s="46">
        <v>0</v>
      </c>
      <c r="J77" s="46">
        <v>0</v>
      </c>
      <c r="K77" s="46">
        <v>1.71</v>
      </c>
      <c r="L77" s="46">
        <v>0.56999999999999995</v>
      </c>
      <c r="M77" s="74">
        <v>0.15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21.69</v>
      </c>
      <c r="W77">
        <v>19.260000000000002</v>
      </c>
      <c r="X77">
        <v>0.56999999999999995</v>
      </c>
      <c r="Y77">
        <v>1.71</v>
      </c>
      <c r="Z77">
        <v>0.15</v>
      </c>
    </row>
    <row r="78" spans="7:26">
      <c r="G78" t="s">
        <v>120</v>
      </c>
      <c r="H78" s="73">
        <v>19.98</v>
      </c>
      <c r="I78" s="46">
        <v>0</v>
      </c>
      <c r="J78" s="46">
        <v>0</v>
      </c>
      <c r="K78" s="46">
        <v>1.73</v>
      </c>
      <c r="L78" s="46">
        <v>0.62</v>
      </c>
      <c r="M78" s="74">
        <v>0.1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22.43</v>
      </c>
      <c r="W78">
        <v>19.98</v>
      </c>
      <c r="X78">
        <v>0.62</v>
      </c>
      <c r="Y78">
        <v>1.73</v>
      </c>
      <c r="Z78">
        <v>0.1</v>
      </c>
    </row>
    <row r="79" spans="7:26">
      <c r="G79" t="s">
        <v>121</v>
      </c>
      <c r="H79" s="73">
        <v>28.85</v>
      </c>
      <c r="I79" s="46">
        <v>0</v>
      </c>
      <c r="J79" s="46">
        <v>0</v>
      </c>
      <c r="K79" s="46">
        <v>1.46</v>
      </c>
      <c r="L79" s="46">
        <v>0.55000000000000004</v>
      </c>
      <c r="M79" s="74">
        <v>0.1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30.96</v>
      </c>
      <c r="W79">
        <v>28.85</v>
      </c>
      <c r="X79">
        <v>0.55000000000000004</v>
      </c>
      <c r="Y79">
        <v>1.46</v>
      </c>
      <c r="Z79">
        <v>0.1</v>
      </c>
    </row>
    <row r="80" spans="7:26">
      <c r="G80" t="s">
        <v>122</v>
      </c>
      <c r="H80" s="73">
        <v>32.85</v>
      </c>
      <c r="I80" s="46">
        <v>0</v>
      </c>
      <c r="J80" s="46">
        <v>0</v>
      </c>
      <c r="K80" s="46">
        <v>1.47</v>
      </c>
      <c r="L80" s="46">
        <v>0.56000000000000005</v>
      </c>
      <c r="M80" s="74">
        <v>0.1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34.979999999999997</v>
      </c>
      <c r="W80">
        <v>32.85</v>
      </c>
      <c r="X80">
        <v>0.56000000000000005</v>
      </c>
      <c r="Y80">
        <v>1.47</v>
      </c>
      <c r="Z80">
        <v>0.1</v>
      </c>
    </row>
    <row r="81" spans="7:26">
      <c r="G81" t="s">
        <v>123</v>
      </c>
      <c r="H81" s="73">
        <v>31</v>
      </c>
      <c r="I81" s="46">
        <v>0</v>
      </c>
      <c r="J81" s="46">
        <v>0</v>
      </c>
      <c r="K81" s="46">
        <v>2.0099999999999998</v>
      </c>
      <c r="L81" s="46">
        <v>0.8</v>
      </c>
      <c r="M81" s="74">
        <v>0.17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33.979999999999997</v>
      </c>
      <c r="W81">
        <v>31</v>
      </c>
      <c r="X81">
        <v>0.8</v>
      </c>
      <c r="Y81">
        <v>2.0099999999999998</v>
      </c>
      <c r="Z81">
        <v>0.17</v>
      </c>
    </row>
    <row r="82" spans="7:26">
      <c r="G82" t="s">
        <v>124</v>
      </c>
      <c r="H82" s="73">
        <v>27.59</v>
      </c>
      <c r="I82" s="46">
        <v>0</v>
      </c>
      <c r="J82" s="46">
        <v>0</v>
      </c>
      <c r="K82" s="46">
        <v>2.0699999999999998</v>
      </c>
      <c r="L82" s="46">
        <v>0.84</v>
      </c>
      <c r="M82" s="74">
        <v>0.22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30.72</v>
      </c>
      <c r="W82">
        <v>27.59</v>
      </c>
      <c r="X82">
        <v>0.84</v>
      </c>
      <c r="Y82">
        <v>2.0699999999999998</v>
      </c>
      <c r="Z82">
        <v>0.22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43.31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43.31</v>
      </c>
      <c r="W83">
        <v>0</v>
      </c>
      <c r="X83">
        <v>0</v>
      </c>
      <c r="Y83">
        <v>43.31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40.43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40.42</v>
      </c>
      <c r="W84">
        <v>0</v>
      </c>
      <c r="X84">
        <v>0</v>
      </c>
      <c r="Y84">
        <v>40.43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37.54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37.54</v>
      </c>
      <c r="W85">
        <v>0</v>
      </c>
      <c r="X85">
        <v>0</v>
      </c>
      <c r="Y85">
        <v>37.54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35.61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35.61</v>
      </c>
      <c r="W86">
        <v>0</v>
      </c>
      <c r="X86">
        <v>0</v>
      </c>
      <c r="Y86">
        <v>35.61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33.69</v>
      </c>
      <c r="L87" s="46">
        <v>0</v>
      </c>
      <c r="M87" s="74">
        <v>4.8099999999999996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38.5</v>
      </c>
      <c r="W87">
        <v>0</v>
      </c>
      <c r="X87">
        <v>0</v>
      </c>
      <c r="Y87">
        <v>33.69</v>
      </c>
      <c r="Z87">
        <v>4.8099999999999996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32.729999999999997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32.72</v>
      </c>
      <c r="W88">
        <v>0</v>
      </c>
      <c r="X88">
        <v>0</v>
      </c>
      <c r="Y88">
        <v>32.729999999999997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30.8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30.8</v>
      </c>
      <c r="W89">
        <v>0</v>
      </c>
      <c r="X89">
        <v>0</v>
      </c>
      <c r="Y89">
        <v>30.8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28.88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28.88</v>
      </c>
      <c r="W90">
        <v>0</v>
      </c>
      <c r="X90">
        <v>0</v>
      </c>
      <c r="Y90">
        <v>28.88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25.02</v>
      </c>
      <c r="L91" s="46">
        <v>0</v>
      </c>
      <c r="M91" s="74">
        <v>0.01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25.03</v>
      </c>
      <c r="W91">
        <v>0</v>
      </c>
      <c r="X91">
        <v>0</v>
      </c>
      <c r="Y91">
        <v>25.02</v>
      </c>
      <c r="Z91">
        <v>0.01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22.14</v>
      </c>
      <c r="L92" s="46">
        <v>0</v>
      </c>
      <c r="M92" s="74">
        <v>0.05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22.19</v>
      </c>
      <c r="W92">
        <v>0</v>
      </c>
      <c r="X92">
        <v>0</v>
      </c>
      <c r="Y92">
        <v>22.14</v>
      </c>
      <c r="Z92">
        <v>0.05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19.25</v>
      </c>
      <c r="L93" s="46">
        <v>0</v>
      </c>
      <c r="M93" s="74">
        <v>7.0000000000000007E-2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19.32</v>
      </c>
      <c r="W93">
        <v>0</v>
      </c>
      <c r="X93">
        <v>0</v>
      </c>
      <c r="Y93">
        <v>19.25</v>
      </c>
      <c r="Z93">
        <v>7.0000000000000007E-2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17.329999999999998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17.32</v>
      </c>
      <c r="W94">
        <v>0</v>
      </c>
      <c r="X94">
        <v>0</v>
      </c>
      <c r="Y94">
        <v>17.329999999999998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9.6300000000000008</v>
      </c>
      <c r="L95" s="46">
        <v>0</v>
      </c>
      <c r="M95" s="74">
        <v>0.18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9.81</v>
      </c>
      <c r="W95">
        <v>0</v>
      </c>
      <c r="X95">
        <v>0</v>
      </c>
      <c r="Y95">
        <v>9.6300000000000008</v>
      </c>
      <c r="Z95">
        <v>0.18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9.6300000000000008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9.6199999999999992</v>
      </c>
      <c r="W96">
        <v>0</v>
      </c>
      <c r="X96">
        <v>0</v>
      </c>
      <c r="Y96">
        <v>9.6300000000000008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9.6300000000000008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9.6199999999999992</v>
      </c>
      <c r="W97">
        <v>0</v>
      </c>
      <c r="X97">
        <v>0</v>
      </c>
      <c r="Y97">
        <v>9.6300000000000008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9.6300000000000008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9.6199999999999992</v>
      </c>
      <c r="W98">
        <v>0</v>
      </c>
      <c r="X98">
        <v>0</v>
      </c>
      <c r="Y98">
        <v>9.6300000000000008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0.18001000000000006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0.3748875000000001</v>
      </c>
      <c r="L99" s="69">
        <f t="shared" si="1"/>
        <v>1.9085000000000001E-2</v>
      </c>
      <c r="M99" s="69">
        <f t="shared" si="1"/>
        <v>1.1187499999999998E-2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0.5851375000000002</v>
      </c>
      <c r="W99">
        <f t="shared" si="1"/>
        <v>0.18001000000000006</v>
      </c>
      <c r="X99">
        <f t="shared" si="1"/>
        <v>1.9085000000000001E-2</v>
      </c>
      <c r="Y99">
        <f t="shared" si="1"/>
        <v>0.3748875000000001</v>
      </c>
      <c r="Z99">
        <f t="shared" si="1"/>
        <v>1.1187499999999998E-2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45331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7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7">
      <c r="A3" t="s">
        <v>45</v>
      </c>
      <c r="D3">
        <f>TWEPL!P3</f>
        <v>10.43</v>
      </c>
      <c r="E3">
        <f>GT_NG!P3</f>
        <v>15.746751863684771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135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623.55535067290191</v>
      </c>
      <c r="P3" s="36">
        <v>57.75</v>
      </c>
      <c r="Q3" s="36">
        <v>21.17</v>
      </c>
      <c r="R3" s="38">
        <v>0</v>
      </c>
      <c r="S3" s="38">
        <v>0</v>
      </c>
      <c r="T3" s="37">
        <f>SUMPRODUCT(LTA!J3:AN3,LTA!J$101:AN$101,LTA!J$103:AN$103)</f>
        <v>32.370000000000005</v>
      </c>
      <c r="U3" s="37">
        <f>SUMPRODUCT(LTA!J3:AN3,LTA!J$102:AN$102,LTA!J$103:AN$103)</f>
        <v>69.42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-203.17</v>
      </c>
      <c r="AC3">
        <f>SUMIF(B3:AB3,"&gt;0")*$AC$2-SUMIF(B3:AB3,"&lt;0")*($AC$2/(1-$AC$2))+SUMIF(AI3:AR3,"&gt;0")*$AC$2-SUMIF(AI3:AR3,"&lt;0")*($AC$2/(1-$AC$2))</f>
        <v>11.247710776273042</v>
      </c>
      <c r="AD3">
        <f>SUM(B3:AB3,AI3:AT3)-AC3</f>
        <v>919.7043917603138</v>
      </c>
      <c r="AE3">
        <f>'IDT-1'!B3</f>
        <v>0</v>
      </c>
      <c r="AF3" s="24"/>
      <c r="AG3">
        <f>SUM(AD3:AF3)</f>
        <v>919.7043917603138</v>
      </c>
      <c r="AI3" s="34">
        <f>PXIL!H3</f>
        <v>0</v>
      </c>
      <c r="AJ3" s="34">
        <f>PXIL!N3</f>
        <v>0</v>
      </c>
      <c r="AK3" s="34">
        <f>RTM_IEX!H3</f>
        <v>33.69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10.43</v>
      </c>
      <c r="E4">
        <f>GT_NG!P4</f>
        <v>15.746751863684771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135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623.3138791055319</v>
      </c>
      <c r="P4" s="36">
        <v>57.75</v>
      </c>
      <c r="Q4" s="36">
        <v>21.17</v>
      </c>
      <c r="R4" s="38">
        <v>0</v>
      </c>
      <c r="S4" s="38">
        <v>0</v>
      </c>
      <c r="T4" s="37">
        <f>SUMPRODUCT(LTA!J4:AN4,LTA!J$101:AN$101,LTA!J$103:AN$103)</f>
        <v>33.14</v>
      </c>
      <c r="U4" s="37">
        <f>SUMPRODUCT(LTA!J4:AN4,LTA!J$102:AN$102,LTA!J$103:AN$103)</f>
        <v>70.289999999999992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-203.17</v>
      </c>
      <c r="AC4">
        <f t="shared" ref="AC4:AC67" si="0">SUMIF(B4:AB4,"&gt;0")*$AC$2-SUMIF(B4:AB4,"&lt;0")*($AC$2/(1-$AC$2))+SUMIF(AI4:AR4,"&gt;0")*$AC$2-SUMIF(AI4:AR4,"&lt;0")*($AC$2/(1-$AC$2))</f>
        <v>11.078116307805802</v>
      </c>
      <c r="AD4">
        <f t="shared" ref="AD4:AD67" si="1">SUM(B4:AB4,AI4:AT4)-AC4</f>
        <v>875.5825146614111</v>
      </c>
      <c r="AE4">
        <f>'IDT-1'!B4</f>
        <v>0</v>
      </c>
      <c r="AF4" s="24"/>
      <c r="AG4">
        <f t="shared" ref="AG4:AG67" si="2">SUM(AD4:AF4)</f>
        <v>875.5825146614111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-12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10.43</v>
      </c>
      <c r="E5">
        <f>GT_NG!P5</f>
        <v>15.746751863684771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135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637.785123099153</v>
      </c>
      <c r="P5" s="36">
        <v>57.75</v>
      </c>
      <c r="Q5" s="36">
        <v>21.17</v>
      </c>
      <c r="R5" s="38">
        <v>0</v>
      </c>
      <c r="S5" s="38">
        <v>0</v>
      </c>
      <c r="T5" s="37">
        <f>SUMPRODUCT(LTA!J5:AN5,LTA!J$101:AN$101,LTA!J$103:AN$103)</f>
        <v>33</v>
      </c>
      <c r="U5" s="37">
        <f>SUMPRODUCT(LTA!J5:AN5,LTA!J$102:AN$102,LTA!J$103:AN$103)</f>
        <v>69.150000000000006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-25</v>
      </c>
      <c r="AA5" s="75">
        <f>STOA!H5</f>
        <v>0.38</v>
      </c>
      <c r="AB5" s="75">
        <f>-STOA!N5</f>
        <v>-203.17</v>
      </c>
      <c r="AC5">
        <f t="shared" si="0"/>
        <v>11.443057489098891</v>
      </c>
      <c r="AD5">
        <f t="shared" si="1"/>
        <v>858.40881747373908</v>
      </c>
      <c r="AE5">
        <f>'IDT-1'!B5</f>
        <v>0</v>
      </c>
      <c r="AF5" s="24"/>
      <c r="AG5">
        <f t="shared" si="2"/>
        <v>858.40881747373908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-17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10.43</v>
      </c>
      <c r="E6">
        <f>GT_NG!P6</f>
        <v>15.746751863684771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135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637.785123099153</v>
      </c>
      <c r="P6" s="36">
        <v>57.75</v>
      </c>
      <c r="Q6" s="36">
        <v>21.17</v>
      </c>
      <c r="R6" s="38">
        <v>0</v>
      </c>
      <c r="S6" s="38">
        <v>0</v>
      </c>
      <c r="T6" s="37">
        <f>SUMPRODUCT(LTA!J6:AN6,LTA!J$101:AN$101,LTA!J$103:AN$103)</f>
        <v>33.700000000000003</v>
      </c>
      <c r="U6" s="37">
        <f>SUMPRODUCT(LTA!J6:AN6,LTA!J$102:AN$102,LTA!J$103:AN$103)</f>
        <v>68.069999999999993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-62</v>
      </c>
      <c r="AA6" s="75">
        <f>STOA!H6</f>
        <v>0.38</v>
      </c>
      <c r="AB6" s="75">
        <f>-STOA!N6</f>
        <v>-203.17</v>
      </c>
      <c r="AC6">
        <f t="shared" si="0"/>
        <v>11.727884851745118</v>
      </c>
      <c r="AD6">
        <f t="shared" si="1"/>
        <v>823.74399011109278</v>
      </c>
      <c r="AE6">
        <f>'IDT-1'!B6</f>
        <v>0</v>
      </c>
      <c r="AF6" s="24"/>
      <c r="AG6">
        <f t="shared" si="2"/>
        <v>823.74399011109278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-14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10.43</v>
      </c>
      <c r="E7">
        <f>GT_NG!P7</f>
        <v>15.746751863684771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135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623.55027747415295</v>
      </c>
      <c r="P7" s="36">
        <v>57.75</v>
      </c>
      <c r="Q7" s="36">
        <v>21.17</v>
      </c>
      <c r="R7" s="38">
        <v>0</v>
      </c>
      <c r="S7" s="38">
        <v>0</v>
      </c>
      <c r="T7" s="37">
        <f>SUMPRODUCT(LTA!J7:AN7,LTA!J$101:AN$101,LTA!J$103:AN$103)</f>
        <v>33.61</v>
      </c>
      <c r="U7" s="37">
        <f>SUMPRODUCT(LTA!J7:AN7,LTA!J$102:AN$102,LTA!J$103:AN$103)</f>
        <v>68.039999999999992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-94</v>
      </c>
      <c r="AA7" s="75">
        <f>STOA!H7</f>
        <v>0.38</v>
      </c>
      <c r="AB7" s="75">
        <f>-STOA!N7</f>
        <v>-203.17</v>
      </c>
      <c r="AC7">
        <f t="shared" si="0"/>
        <v>11.759784987543121</v>
      </c>
      <c r="AD7">
        <f t="shared" si="1"/>
        <v>791.35724435029465</v>
      </c>
      <c r="AE7">
        <f>'IDT-1'!B7</f>
        <v>0</v>
      </c>
      <c r="AF7" s="24"/>
      <c r="AG7">
        <f t="shared" si="2"/>
        <v>791.35724435029465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10.43</v>
      </c>
      <c r="E8">
        <f>GT_NG!P8</f>
        <v>15.746751863684771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135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622.85020309915296</v>
      </c>
      <c r="P8" s="36">
        <v>57.75</v>
      </c>
      <c r="Q8" s="36">
        <v>21.17</v>
      </c>
      <c r="R8" s="38">
        <v>0</v>
      </c>
      <c r="S8" s="38">
        <v>0</v>
      </c>
      <c r="T8" s="37">
        <f>SUMPRODUCT(LTA!J8:AN8,LTA!J$101:AN$101,LTA!J$103:AN$103)</f>
        <v>32.590000000000003</v>
      </c>
      <c r="U8" s="37">
        <f>SUMPRODUCT(LTA!J8:AN8,LTA!J$102:AN$102,LTA!J$103:AN$103)</f>
        <v>67.23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-111</v>
      </c>
      <c r="AA8" s="75">
        <f>STOA!H8</f>
        <v>0.38</v>
      </c>
      <c r="AB8" s="75">
        <f>-STOA!N8</f>
        <v>-203.17</v>
      </c>
      <c r="AC8">
        <f t="shared" si="0"/>
        <v>11.882542044116235</v>
      </c>
      <c r="AD8">
        <f t="shared" si="1"/>
        <v>771.70441291872157</v>
      </c>
      <c r="AE8">
        <f>'IDT-1'!B8</f>
        <v>0</v>
      </c>
      <c r="AF8" s="24"/>
      <c r="AG8">
        <f t="shared" si="2"/>
        <v>771.70441291872157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9.3869999999999987</v>
      </c>
      <c r="E9">
        <f>GT_NG!P9</f>
        <v>15.746751863684771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135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625.60662676915297</v>
      </c>
      <c r="P9" s="36">
        <v>57.75</v>
      </c>
      <c r="Q9" s="36">
        <v>21.17</v>
      </c>
      <c r="R9" s="38">
        <v>0</v>
      </c>
      <c r="S9" s="38">
        <v>0</v>
      </c>
      <c r="T9" s="37">
        <f>SUMPRODUCT(LTA!J9:AN9,LTA!J$101:AN$101,LTA!J$103:AN$103)</f>
        <v>37.090000000000003</v>
      </c>
      <c r="U9" s="37">
        <f>SUMPRODUCT(LTA!J9:AN9,LTA!J$102:AN$102,LTA!J$103:AN$103)</f>
        <v>66.050000000000011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-130</v>
      </c>
      <c r="AA9" s="75">
        <f>STOA!H9</f>
        <v>0.38</v>
      </c>
      <c r="AB9" s="75">
        <f>-STOA!N9</f>
        <v>-203.17</v>
      </c>
      <c r="AC9">
        <f t="shared" si="0"/>
        <v>12.085774799717127</v>
      </c>
      <c r="AD9">
        <f t="shared" si="1"/>
        <v>757.53460383312051</v>
      </c>
      <c r="AE9">
        <f>'IDT-1'!B9</f>
        <v>0</v>
      </c>
      <c r="AF9" s="24"/>
      <c r="AG9">
        <f t="shared" si="2"/>
        <v>757.53460383312051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9.3869999999999987</v>
      </c>
      <c r="E10">
        <f>GT_NG!P10</f>
        <v>15.746751863684771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135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620.54568604955739</v>
      </c>
      <c r="P10" s="36">
        <v>57.75</v>
      </c>
      <c r="Q10" s="36">
        <v>21.17</v>
      </c>
      <c r="R10" s="38">
        <v>0</v>
      </c>
      <c r="S10" s="38">
        <v>0</v>
      </c>
      <c r="T10" s="37">
        <f>SUMPRODUCT(LTA!J10:AN10,LTA!J$101:AN$101,LTA!J$103:AN$103)</f>
        <v>37.44</v>
      </c>
      <c r="U10" s="37">
        <f>SUMPRODUCT(LTA!J10:AN10,LTA!J$102:AN$102,LTA!J$103:AN$103)</f>
        <v>67.48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-139</v>
      </c>
      <c r="AA10" s="75">
        <f>STOA!H10</f>
        <v>0.38</v>
      </c>
      <c r="AB10" s="75">
        <f>-STOA!N10</f>
        <v>-203.17</v>
      </c>
      <c r="AC10">
        <f t="shared" si="0"/>
        <v>12.134455317196526</v>
      </c>
      <c r="AD10">
        <f t="shared" si="1"/>
        <v>745.20498259604562</v>
      </c>
      <c r="AE10">
        <f>'IDT-1'!B10</f>
        <v>0</v>
      </c>
      <c r="AF10" s="24"/>
      <c r="AG10">
        <f t="shared" si="2"/>
        <v>745.20498259604562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9.3869999999999987</v>
      </c>
      <c r="E11">
        <f>GT_NG!P11</f>
        <v>15.746751863684771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135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620.54568604955739</v>
      </c>
      <c r="P11" s="36">
        <v>57.75</v>
      </c>
      <c r="Q11" s="36">
        <v>21.17</v>
      </c>
      <c r="R11" s="38">
        <v>0</v>
      </c>
      <c r="S11" s="38">
        <v>0</v>
      </c>
      <c r="T11" s="37">
        <f>SUMPRODUCT(LTA!J11:AN11,LTA!J$101:AN$101,LTA!J$103:AN$103)</f>
        <v>36.32</v>
      </c>
      <c r="U11" s="37">
        <f>SUMPRODUCT(LTA!J11:AN11,LTA!J$102:AN$102,LTA!J$103:AN$103)</f>
        <v>64.759999999999991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-151</v>
      </c>
      <c r="AA11" s="75">
        <f>STOA!H11</f>
        <v>0.38</v>
      </c>
      <c r="AB11" s="75">
        <f>-STOA!N11</f>
        <v>-203.17</v>
      </c>
      <c r="AC11">
        <f t="shared" si="0"/>
        <v>12.203853209895195</v>
      </c>
      <c r="AD11">
        <f t="shared" si="1"/>
        <v>729.295584703347</v>
      </c>
      <c r="AE11">
        <f>'IDT-1'!B11</f>
        <v>0</v>
      </c>
      <c r="AF11" s="24"/>
      <c r="AG11">
        <f t="shared" si="2"/>
        <v>729.295584703347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9.3869999999999987</v>
      </c>
      <c r="E12">
        <f>GT_NG!P12</f>
        <v>15.746751863684771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135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617.78926237955739</v>
      </c>
      <c r="P12" s="36">
        <v>57.75</v>
      </c>
      <c r="Q12" s="36">
        <v>21.17</v>
      </c>
      <c r="R12" s="38">
        <v>0</v>
      </c>
      <c r="S12" s="38">
        <v>0</v>
      </c>
      <c r="T12" s="37">
        <f>SUMPRODUCT(LTA!J12:AN12,LTA!J$101:AN$101,LTA!J$103:AN$103)</f>
        <v>36.71</v>
      </c>
      <c r="U12" s="37">
        <f>SUMPRODUCT(LTA!J12:AN12,LTA!J$102:AN$102,LTA!J$103:AN$103)</f>
        <v>63.96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-161</v>
      </c>
      <c r="AA12" s="75">
        <f>STOA!H12</f>
        <v>0.38</v>
      </c>
      <c r="AB12" s="75">
        <f>-STOA!N12</f>
        <v>-203.17</v>
      </c>
      <c r="AC12">
        <f t="shared" si="0"/>
        <v>12.261966828316083</v>
      </c>
      <c r="AD12">
        <f t="shared" si="1"/>
        <v>716.07104741492606</v>
      </c>
      <c r="AE12">
        <f>'IDT-1'!B12</f>
        <v>0</v>
      </c>
      <c r="AF12" s="24"/>
      <c r="AG12">
        <f t="shared" si="2"/>
        <v>716.07104741492606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9.3869999999999987</v>
      </c>
      <c r="E13">
        <f>GT_NG!P13</f>
        <v>15.746751863684771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135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616.08194856058344</v>
      </c>
      <c r="P13" s="36">
        <v>57.75</v>
      </c>
      <c r="Q13" s="36">
        <v>21.17</v>
      </c>
      <c r="R13" s="38">
        <v>0</v>
      </c>
      <c r="S13" s="38">
        <v>0</v>
      </c>
      <c r="T13" s="37">
        <f>SUMPRODUCT(LTA!J13:AN13,LTA!J$101:AN$101,LTA!J$103:AN$103)</f>
        <v>40.72</v>
      </c>
      <c r="U13" s="37">
        <f>SUMPRODUCT(LTA!J13:AN13,LTA!J$102:AN$102,LTA!J$103:AN$103)</f>
        <v>79.33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-158</v>
      </c>
      <c r="AA13" s="75">
        <f>STOA!H13</f>
        <v>0.38</v>
      </c>
      <c r="AB13" s="75">
        <f>-STOA!N13</f>
        <v>-203.17</v>
      </c>
      <c r="AC13">
        <f t="shared" si="0"/>
        <v>12.385003919062036</v>
      </c>
      <c r="AD13">
        <f t="shared" si="1"/>
        <v>736.62069650520607</v>
      </c>
      <c r="AE13">
        <f>'IDT-1'!B13</f>
        <v>0</v>
      </c>
      <c r="AF13" s="24"/>
      <c r="AG13">
        <f t="shared" si="2"/>
        <v>736.62069650520607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9.3869999999999987</v>
      </c>
      <c r="E14">
        <f>GT_NG!P14</f>
        <v>15.746751863684771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135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616.08194856058344</v>
      </c>
      <c r="P14" s="36">
        <v>57.75</v>
      </c>
      <c r="Q14" s="36">
        <v>21.17</v>
      </c>
      <c r="R14" s="38">
        <v>0</v>
      </c>
      <c r="S14" s="38">
        <v>0</v>
      </c>
      <c r="T14" s="37">
        <f>SUMPRODUCT(LTA!J14:AN14,LTA!J$101:AN$101,LTA!J$103:AN$103)</f>
        <v>41.59</v>
      </c>
      <c r="U14" s="37">
        <f>SUMPRODUCT(LTA!J14:AN14,LTA!J$102:AN$102,LTA!J$103:AN$103)</f>
        <v>78.490000000000009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-161</v>
      </c>
      <c r="AA14" s="75">
        <f>STOA!H14</f>
        <v>0.38</v>
      </c>
      <c r="AB14" s="75">
        <f>-STOA!N14</f>
        <v>-203.17</v>
      </c>
      <c r="AC14">
        <f t="shared" si="0"/>
        <v>12.410669392236706</v>
      </c>
      <c r="AD14">
        <f t="shared" si="1"/>
        <v>733.62503103203153</v>
      </c>
      <c r="AE14">
        <f>'IDT-1'!B14</f>
        <v>0</v>
      </c>
      <c r="AF14" s="24"/>
      <c r="AG14">
        <f t="shared" si="2"/>
        <v>733.62503103203153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9.3869999999999987</v>
      </c>
      <c r="E15">
        <f>GT_NG!P15</f>
        <v>15.746751863684771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135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629.8339739531018</v>
      </c>
      <c r="P15" s="36">
        <v>57.254871932652698</v>
      </c>
      <c r="Q15" s="36">
        <v>21.17</v>
      </c>
      <c r="R15" s="38">
        <v>0</v>
      </c>
      <c r="S15" s="38">
        <v>0</v>
      </c>
      <c r="T15" s="37">
        <f>SUMPRODUCT(LTA!J15:AN15,LTA!J$101:AN$101,LTA!J$103:AN$103)</f>
        <v>36.15</v>
      </c>
      <c r="U15" s="37">
        <f>SUMPRODUCT(LTA!J15:AN15,LTA!J$102:AN$102,LTA!J$103:AN$103)</f>
        <v>70.259999999999991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-156</v>
      </c>
      <c r="AA15" s="75">
        <f>STOA!H15</f>
        <v>0.38</v>
      </c>
      <c r="AB15" s="75">
        <f>-STOA!N15</f>
        <v>-203.17</v>
      </c>
      <c r="AC15">
        <f t="shared" si="0"/>
        <v>12.551209011091256</v>
      </c>
      <c r="AD15">
        <f t="shared" si="1"/>
        <v>716.07138873834811</v>
      </c>
      <c r="AE15">
        <f>'IDT-1'!B15</f>
        <v>0</v>
      </c>
      <c r="AF15" s="24"/>
      <c r="AG15">
        <f t="shared" si="2"/>
        <v>716.07138873834811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9.3869999999999987</v>
      </c>
      <c r="E16">
        <f>GT_NG!P16</f>
        <v>15.746751863684771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135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629.8339739531018</v>
      </c>
      <c r="P16" s="36">
        <v>57.254871932652698</v>
      </c>
      <c r="Q16" s="36">
        <v>21.17</v>
      </c>
      <c r="R16" s="38">
        <v>0</v>
      </c>
      <c r="S16" s="38">
        <v>0</v>
      </c>
      <c r="T16" s="37">
        <f>SUMPRODUCT(LTA!J16:AN16,LTA!J$101:AN$101,LTA!J$103:AN$103)</f>
        <v>34.409999999999997</v>
      </c>
      <c r="U16" s="37">
        <f>SUMPRODUCT(LTA!J16:AN16,LTA!J$102:AN$102,LTA!J$103:AN$103)</f>
        <v>68.94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-154</v>
      </c>
      <c r="AA16" s="75">
        <f>STOA!H16</f>
        <v>0.38</v>
      </c>
      <c r="AB16" s="75">
        <f>-STOA!N16</f>
        <v>-203.17</v>
      </c>
      <c r="AC16">
        <f t="shared" si="0"/>
        <v>12.525505011091255</v>
      </c>
      <c r="AD16">
        <f t="shared" si="1"/>
        <v>713.03709273834818</v>
      </c>
      <c r="AE16">
        <f>'IDT-1'!B16</f>
        <v>0</v>
      </c>
      <c r="AF16" s="24"/>
      <c r="AG16">
        <f t="shared" si="2"/>
        <v>713.03709273834818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-24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9.3869999999999987</v>
      </c>
      <c r="E17">
        <f>GT_NG!P17</f>
        <v>15.746751863684771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135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625.64337206336052</v>
      </c>
      <c r="P17" s="36">
        <v>57.254871932652698</v>
      </c>
      <c r="Q17" s="36">
        <v>21.17</v>
      </c>
      <c r="R17" s="38">
        <v>0</v>
      </c>
      <c r="S17" s="38">
        <v>0</v>
      </c>
      <c r="T17" s="37">
        <f>SUMPRODUCT(LTA!J17:AN17,LTA!J$101:AN$101,LTA!J$103:AN$103)</f>
        <v>34.07</v>
      </c>
      <c r="U17" s="37">
        <f>SUMPRODUCT(LTA!J17:AN17,LTA!J$102:AN$102,LTA!J$103:AN$103)</f>
        <v>67.960000000000008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-150</v>
      </c>
      <c r="AA17" s="75">
        <f>STOA!H17</f>
        <v>0.38</v>
      </c>
      <c r="AB17" s="75">
        <f>-STOA!N17</f>
        <v>-203.17</v>
      </c>
      <c r="AC17">
        <f t="shared" si="0"/>
        <v>12.242023538920536</v>
      </c>
      <c r="AD17">
        <f t="shared" si="1"/>
        <v>735.80997232077755</v>
      </c>
      <c r="AE17">
        <f>'IDT-1'!B17</f>
        <v>0</v>
      </c>
      <c r="AF17" s="24"/>
      <c r="AG17">
        <f t="shared" si="2"/>
        <v>735.80997232077755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9.9293600000000009</v>
      </c>
      <c r="E18">
        <f>GT_NG!P18</f>
        <v>15.746751863684771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135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623.42753578578981</v>
      </c>
      <c r="P18" s="36">
        <v>57.254871932652698</v>
      </c>
      <c r="Q18" s="36">
        <v>21.17</v>
      </c>
      <c r="R18" s="38">
        <v>0</v>
      </c>
      <c r="S18" s="38">
        <v>0</v>
      </c>
      <c r="T18" s="37">
        <f>SUMPRODUCT(LTA!J18:AN18,LTA!J$101:AN$101,LTA!J$103:AN$103)</f>
        <v>34.65</v>
      </c>
      <c r="U18" s="37">
        <f>SUMPRODUCT(LTA!J18:AN18,LTA!J$102:AN$102,LTA!J$103:AN$103)</f>
        <v>67.53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-156</v>
      </c>
      <c r="AA18" s="75">
        <f>STOA!H18</f>
        <v>0.38</v>
      </c>
      <c r="AB18" s="75">
        <f>-STOA!N18</f>
        <v>-203.17</v>
      </c>
      <c r="AC18">
        <f t="shared" si="0"/>
        <v>12.280053284538274</v>
      </c>
      <c r="AD18">
        <f t="shared" si="1"/>
        <v>728.24846629758895</v>
      </c>
      <c r="AE18">
        <f>'IDT-1'!B18</f>
        <v>0</v>
      </c>
      <c r="AF18" s="24"/>
      <c r="AG18">
        <f t="shared" si="2"/>
        <v>728.24846629758895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9.9293600000000009</v>
      </c>
      <c r="E19">
        <f>GT_NG!P19</f>
        <v>15.746751863684771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135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638.91135422363084</v>
      </c>
      <c r="P19" s="36">
        <v>57.254871932652698</v>
      </c>
      <c r="Q19" s="36">
        <v>21.17</v>
      </c>
      <c r="R19" s="38">
        <v>0</v>
      </c>
      <c r="S19" s="38">
        <v>0</v>
      </c>
      <c r="T19" s="37">
        <f>SUMPRODUCT(LTA!J19:AN19,LTA!J$101:AN$101,LTA!J$103:AN$103)</f>
        <v>28</v>
      </c>
      <c r="U19" s="37">
        <f>SUMPRODUCT(LTA!J19:AN19,LTA!J$102:AN$102,LTA!J$103:AN$103)</f>
        <v>67.11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-151</v>
      </c>
      <c r="AA19" s="75">
        <f>STOA!H19</f>
        <v>0.38</v>
      </c>
      <c r="AB19" s="75">
        <f>-STOA!N19</f>
        <v>-203.17</v>
      </c>
      <c r="AC19">
        <f t="shared" si="0"/>
        <v>12.308373570791694</v>
      </c>
      <c r="AD19">
        <f t="shared" si="1"/>
        <v>741.63396444917657</v>
      </c>
      <c r="AE19">
        <f>'IDT-1'!B19</f>
        <v>0</v>
      </c>
      <c r="AF19" s="24"/>
      <c r="AG19">
        <f t="shared" si="2"/>
        <v>741.63396444917657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9.9293600000000009</v>
      </c>
      <c r="E20">
        <f>GT_NG!P20</f>
        <v>15.746751863684771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135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644.00990867134726</v>
      </c>
      <c r="P20" s="36">
        <v>57.254871932652698</v>
      </c>
      <c r="Q20" s="36">
        <v>21.17</v>
      </c>
      <c r="R20" s="38">
        <v>0</v>
      </c>
      <c r="S20" s="38">
        <v>0</v>
      </c>
      <c r="T20" s="37">
        <f>SUMPRODUCT(LTA!J20:AN20,LTA!J$101:AN$101,LTA!J$103:AN$103)</f>
        <v>27.12</v>
      </c>
      <c r="U20" s="37">
        <f>SUMPRODUCT(LTA!J20:AN20,LTA!J$102:AN$102,LTA!J$103:AN$103)</f>
        <v>65.960000000000008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-120</v>
      </c>
      <c r="AA20" s="75">
        <f>STOA!H20</f>
        <v>0.38</v>
      </c>
      <c r="AB20" s="75">
        <f>-STOA!N20</f>
        <v>-203.17</v>
      </c>
      <c r="AC20">
        <f t="shared" si="0"/>
        <v>12.224024377728954</v>
      </c>
      <c r="AD20">
        <f t="shared" si="1"/>
        <v>757.78686808995576</v>
      </c>
      <c r="AE20">
        <f>'IDT-1'!B20</f>
        <v>0</v>
      </c>
      <c r="AF20" s="24"/>
      <c r="AG20">
        <f t="shared" si="2"/>
        <v>757.78686808995576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-18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9.9293600000000009</v>
      </c>
      <c r="E21">
        <f>GT_NG!P21</f>
        <v>15.746751863684771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135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644.00990867134726</v>
      </c>
      <c r="P21" s="36">
        <v>57.254871932652698</v>
      </c>
      <c r="Q21" s="36">
        <v>21.17</v>
      </c>
      <c r="R21" s="38">
        <v>0</v>
      </c>
      <c r="S21" s="38">
        <v>0</v>
      </c>
      <c r="T21" s="37">
        <f>SUMPRODUCT(LTA!J21:AN21,LTA!J$101:AN$101,LTA!J$103:AN$103)</f>
        <v>27.849999999999998</v>
      </c>
      <c r="U21" s="37">
        <f>SUMPRODUCT(LTA!J21:AN21,LTA!J$102:AN$102,LTA!J$103:AN$103)</f>
        <v>63.87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-87</v>
      </c>
      <c r="AA21" s="75">
        <f>STOA!H21</f>
        <v>0.38</v>
      </c>
      <c r="AB21" s="75">
        <f>-STOA!N21</f>
        <v>-203.17</v>
      </c>
      <c r="AC21">
        <f t="shared" si="0"/>
        <v>11.890696384183169</v>
      </c>
      <c r="AD21">
        <f t="shared" si="1"/>
        <v>794.76019608350146</v>
      </c>
      <c r="AE21">
        <f>'IDT-1'!B21</f>
        <v>0</v>
      </c>
      <c r="AF21" s="24"/>
      <c r="AG21">
        <f t="shared" si="2"/>
        <v>794.76019608350146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-13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9.9293600000000009</v>
      </c>
      <c r="E22">
        <f>GT_NG!P22</f>
        <v>15.746751863684771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135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644.13600614293455</v>
      </c>
      <c r="P22" s="36">
        <v>57.254871932652698</v>
      </c>
      <c r="Q22" s="36">
        <v>21.17</v>
      </c>
      <c r="R22" s="38">
        <v>0</v>
      </c>
      <c r="S22" s="38">
        <v>0</v>
      </c>
      <c r="T22" s="37">
        <f>SUMPRODUCT(LTA!J22:AN22,LTA!J$101:AN$101,LTA!J$103:AN$103)</f>
        <v>27.27</v>
      </c>
      <c r="U22" s="37">
        <f>SUMPRODUCT(LTA!J22:AN22,LTA!J$102:AN$102,LTA!J$103:AN$103)</f>
        <v>62.9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-48</v>
      </c>
      <c r="AA22" s="75">
        <f>STOA!H22</f>
        <v>0.38</v>
      </c>
      <c r="AB22" s="75">
        <f>-STOA!N22</f>
        <v>-203.17</v>
      </c>
      <c r="AC22">
        <f t="shared" si="0"/>
        <v>11.548360451673833</v>
      </c>
      <c r="AD22">
        <f t="shared" si="1"/>
        <v>832.67862948759853</v>
      </c>
      <c r="AE22">
        <f>'IDT-1'!B22</f>
        <v>0</v>
      </c>
      <c r="AF22" s="24"/>
      <c r="AG22">
        <f t="shared" si="2"/>
        <v>832.67862948759853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-13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9.9293600000000009</v>
      </c>
      <c r="E23">
        <f>GT_NG!P23</f>
        <v>15.746751863684771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135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653.38312864293459</v>
      </c>
      <c r="P23" s="36">
        <v>57.75</v>
      </c>
      <c r="Q23" s="36">
        <v>21.17</v>
      </c>
      <c r="R23" s="38">
        <v>0</v>
      </c>
      <c r="S23" s="38">
        <v>0</v>
      </c>
      <c r="T23" s="37">
        <f>SUMPRODUCT(LTA!J23:AN23,LTA!J$101:AN$101,LTA!J$103:AN$103)</f>
        <v>25.15</v>
      </c>
      <c r="U23" s="37">
        <f>SUMPRODUCT(LTA!J23:AN23,LTA!J$102:AN$102,LTA!J$103:AN$103)</f>
        <v>62.25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-203.17</v>
      </c>
      <c r="AC23">
        <f t="shared" si="0"/>
        <v>11.090186735221318</v>
      </c>
      <c r="AD23">
        <f t="shared" si="1"/>
        <v>901.10905377139841</v>
      </c>
      <c r="AE23">
        <f>'IDT-1'!B23</f>
        <v>0</v>
      </c>
      <c r="AF23" s="24"/>
      <c r="AG23">
        <f t="shared" si="2"/>
        <v>901.10905377139841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9.9293600000000009</v>
      </c>
      <c r="E24">
        <f>GT_NG!P24</f>
        <v>15.746751863684771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135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700.12534260859582</v>
      </c>
      <c r="P24" s="36">
        <v>57.75</v>
      </c>
      <c r="Q24" s="36">
        <v>21.18</v>
      </c>
      <c r="R24" s="38">
        <v>0</v>
      </c>
      <c r="S24" s="38">
        <v>0</v>
      </c>
      <c r="T24" s="37">
        <f>SUMPRODUCT(LTA!J24:AN24,LTA!J$101:AN$101,LTA!J$103:AN$103)</f>
        <v>23.02</v>
      </c>
      <c r="U24" s="37">
        <f>SUMPRODUCT(LTA!J24:AN24,LTA!J$102:AN$102,LTA!J$103:AN$103)</f>
        <v>61.4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-203.17</v>
      </c>
      <c r="AC24">
        <f t="shared" si="0"/>
        <v>11.708529332532871</v>
      </c>
      <c r="AD24">
        <f t="shared" si="1"/>
        <v>974.10292513974809</v>
      </c>
      <c r="AE24">
        <f>'IDT-1'!B24</f>
        <v>0</v>
      </c>
      <c r="AF24" s="24"/>
      <c r="AG24">
        <f t="shared" si="2"/>
        <v>974.10292513974809</v>
      </c>
      <c r="AI24" s="34">
        <f>PXIL!H24</f>
        <v>0</v>
      </c>
      <c r="AJ24" s="34">
        <f>PXIL!N24</f>
        <v>0</v>
      </c>
      <c r="AK24" s="34">
        <f>RTM_IEX!H24</f>
        <v>29.84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9.9293600000000009</v>
      </c>
      <c r="E25">
        <f>GT_NG!P25</f>
        <v>15.746751863684771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135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756.61810434165977</v>
      </c>
      <c r="P25" s="36">
        <v>57.75</v>
      </c>
      <c r="Q25" s="36">
        <v>21.18</v>
      </c>
      <c r="R25" s="38">
        <v>0</v>
      </c>
      <c r="S25" s="38">
        <v>0</v>
      </c>
      <c r="T25" s="37">
        <f>SUMPRODUCT(LTA!J25:AN25,LTA!J$101:AN$101,LTA!J$103:AN$103)</f>
        <v>20.43</v>
      </c>
      <c r="U25" s="37">
        <f>SUMPRODUCT(LTA!J25:AN25,LTA!J$102:AN$102,LTA!J$103:AN$103)</f>
        <v>57.88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-203.17</v>
      </c>
      <c r="AC25">
        <f t="shared" si="0"/>
        <v>12.641036531090609</v>
      </c>
      <c r="AD25">
        <f t="shared" si="1"/>
        <v>1084.1831796742545</v>
      </c>
      <c r="AE25">
        <f>'IDT-1'!B25</f>
        <v>0</v>
      </c>
      <c r="AF25" s="24"/>
      <c r="AG25">
        <f t="shared" si="2"/>
        <v>1084.1831796742545</v>
      </c>
      <c r="AI25" s="34">
        <f>PXIL!H25</f>
        <v>0</v>
      </c>
      <c r="AJ25" s="34">
        <f>PXIL!N25</f>
        <v>0</v>
      </c>
      <c r="AK25" s="34">
        <f>RTM_IEX!H25</f>
        <v>90.47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9.9293600000000009</v>
      </c>
      <c r="E26">
        <f>GT_NG!P26</f>
        <v>15.746751863684771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135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823.99792866608266</v>
      </c>
      <c r="P26" s="36">
        <v>117.65</v>
      </c>
      <c r="Q26" s="36">
        <v>21.17</v>
      </c>
      <c r="R26" s="38">
        <v>0</v>
      </c>
      <c r="S26" s="38">
        <v>0</v>
      </c>
      <c r="T26" s="37">
        <f>SUMPRODUCT(LTA!J26:AN26,LTA!J$101:AN$101,LTA!J$103:AN$103)</f>
        <v>20.21</v>
      </c>
      <c r="U26" s="37">
        <f>SUMPRODUCT(LTA!J26:AN26,LTA!J$102:AN$102,LTA!J$103:AN$103)</f>
        <v>56.27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-203.17</v>
      </c>
      <c r="AC26">
        <f t="shared" si="0"/>
        <v>13.638199055415761</v>
      </c>
      <c r="AD26">
        <f t="shared" si="1"/>
        <v>1201.895841474352</v>
      </c>
      <c r="AE26">
        <f>'IDT-1'!B26</f>
        <v>0</v>
      </c>
      <c r="AF26" s="24"/>
      <c r="AG26">
        <f t="shared" si="2"/>
        <v>1201.895841474352</v>
      </c>
      <c r="AI26" s="34">
        <f>PXIL!H26</f>
        <v>0</v>
      </c>
      <c r="AJ26" s="34">
        <f>PXIL!N26</f>
        <v>0</v>
      </c>
      <c r="AK26" s="34">
        <f>RTM_IEX!H26</f>
        <v>83.74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9.9293600000000009</v>
      </c>
      <c r="E27">
        <f>GT_NG!P27</f>
        <v>15.746751863684771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132.16</v>
      </c>
      <c r="J27">
        <f>Bawana_RLNG!P27</f>
        <v>0</v>
      </c>
      <c r="K27">
        <f>Bawana_Spot!P27</f>
        <v>205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917.63111221567829</v>
      </c>
      <c r="P27" s="36">
        <v>117.65</v>
      </c>
      <c r="Q27" s="36">
        <v>38.129999999999995</v>
      </c>
      <c r="R27" s="38">
        <v>0</v>
      </c>
      <c r="S27" s="38">
        <v>0</v>
      </c>
      <c r="T27" s="37">
        <f>SUMPRODUCT(LTA!J27:AN27,LTA!J$101:AN$101,LTA!J$103:AN$103)</f>
        <v>19.990000000000002</v>
      </c>
      <c r="U27" s="37">
        <f>SUMPRODUCT(LTA!J27:AN27,LTA!J$102:AN$102,LTA!J$103:AN$103)</f>
        <v>56.65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-237.07</v>
      </c>
      <c r="AC27">
        <f t="shared" si="0"/>
        <v>15.366922044106103</v>
      </c>
      <c r="AD27">
        <f t="shared" si="1"/>
        <v>1337.8803020352573</v>
      </c>
      <c r="AE27">
        <f>'IDT-1'!B27</f>
        <v>5</v>
      </c>
      <c r="AF27" s="24"/>
      <c r="AG27">
        <f t="shared" si="2"/>
        <v>1342.8803020352573</v>
      </c>
      <c r="AI27" s="34">
        <f>PXIL!H27</f>
        <v>0</v>
      </c>
      <c r="AJ27" s="34">
        <f>PXIL!N27</f>
        <v>0</v>
      </c>
      <c r="AK27" s="34">
        <f>RTM_IEX!H27</f>
        <v>77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6.6752000000000002</v>
      </c>
      <c r="E28">
        <f>GT_NG!P28</f>
        <v>15.746751863684771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102.55599390648803</v>
      </c>
      <c r="J28">
        <f>Bawana_RLNG!P28</f>
        <v>0</v>
      </c>
      <c r="K28">
        <f>Bawana_Spot!P28</f>
        <v>285.33999999999997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949.20783169036986</v>
      </c>
      <c r="P28" s="36">
        <v>117.64548299163017</v>
      </c>
      <c r="Q28" s="36">
        <v>38.14</v>
      </c>
      <c r="R28" s="38">
        <v>0</v>
      </c>
      <c r="S28" s="38">
        <v>0</v>
      </c>
      <c r="T28" s="37">
        <f>SUMPRODUCT(LTA!J28:AN28,LTA!J$101:AN$101,LTA!J$103:AN$103)</f>
        <v>19.990000000000002</v>
      </c>
      <c r="U28" s="37">
        <f>SUMPRODUCT(LTA!J28:AN28,LTA!J$102:AN$102,LTA!J$103:AN$103)</f>
        <v>55.29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-237.07</v>
      </c>
      <c r="AC28">
        <f t="shared" si="0"/>
        <v>15.639619949637702</v>
      </c>
      <c r="AD28">
        <f t="shared" si="1"/>
        <v>1370.071640502535</v>
      </c>
      <c r="AE28">
        <f>'IDT-1'!B28</f>
        <v>129</v>
      </c>
      <c r="AF28" s="24"/>
      <c r="AG28">
        <f t="shared" si="2"/>
        <v>1499.071640502535</v>
      </c>
      <c r="AI28" s="34">
        <f>PXIL!H28</f>
        <v>0</v>
      </c>
      <c r="AJ28" s="34">
        <f>PXIL!N28</f>
        <v>0</v>
      </c>
      <c r="AK28" s="34">
        <f>RTM_IEX!H28</f>
        <v>31.76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6.6752000000000002</v>
      </c>
      <c r="E29">
        <f>GT_NG!P29</f>
        <v>15.746751863684771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102.55599390648803</v>
      </c>
      <c r="J29">
        <f>Bawana_RLNG!P29</f>
        <v>0</v>
      </c>
      <c r="K29">
        <f>Bawana_Spot!P29</f>
        <v>285.33999999999997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983.93556361281981</v>
      </c>
      <c r="P29" s="36">
        <v>117.64548299163017</v>
      </c>
      <c r="Q29" s="36">
        <v>38.14</v>
      </c>
      <c r="R29" s="38">
        <v>0.24</v>
      </c>
      <c r="S29" s="38">
        <v>0</v>
      </c>
      <c r="T29" s="37">
        <f>SUMPRODUCT(LTA!J29:AN29,LTA!J$101:AN$101,LTA!J$103:AN$103)</f>
        <v>19.990000000000002</v>
      </c>
      <c r="U29" s="37">
        <f>SUMPRODUCT(LTA!J29:AN29,LTA!J$102:AN$102,LTA!J$103:AN$103)</f>
        <v>54.84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0.43</v>
      </c>
      <c r="AB29" s="75">
        <f>-STOA!N29</f>
        <v>-237.07</v>
      </c>
      <c r="AC29">
        <f t="shared" si="0"/>
        <v>15.970896897786281</v>
      </c>
      <c r="AD29">
        <f t="shared" si="1"/>
        <v>1409.1780954768365</v>
      </c>
      <c r="AE29">
        <f>'IDT-1'!B29</f>
        <v>211</v>
      </c>
      <c r="AF29" s="24"/>
      <c r="AG29">
        <f t="shared" si="2"/>
        <v>1620.1780954768365</v>
      </c>
      <c r="AI29" s="34">
        <f>PXIL!H29</f>
        <v>0</v>
      </c>
      <c r="AJ29" s="34">
        <f>PXIL!N29</f>
        <v>0</v>
      </c>
      <c r="AK29" s="34">
        <f>RTM_IEX!H29</f>
        <v>36.68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6.6752000000000002</v>
      </c>
      <c r="E30">
        <f>GT_NG!P30</f>
        <v>15.746751863684771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102.55599390648803</v>
      </c>
      <c r="J30">
        <f>Bawana_RLNG!P30</f>
        <v>0</v>
      </c>
      <c r="K30">
        <f>Bawana_Spot!P30</f>
        <v>285.33999999999997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1067.6975948455279</v>
      </c>
      <c r="P30" s="36">
        <v>117.64548299163017</v>
      </c>
      <c r="Q30" s="36">
        <v>38.14</v>
      </c>
      <c r="R30" s="38">
        <v>0.91481481481481475</v>
      </c>
      <c r="S30" s="38">
        <v>0</v>
      </c>
      <c r="T30" s="37">
        <f>SUMPRODUCT(LTA!J30:AN30,LTA!J$101:AN$101,LTA!J$103:AN$103)</f>
        <v>19.990000000000002</v>
      </c>
      <c r="U30" s="37">
        <f>SUMPRODUCT(LTA!J30:AN30,LTA!J$102:AN$102,LTA!J$103:AN$103)</f>
        <v>53.93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16.14</v>
      </c>
      <c r="Z30" s="34">
        <f>IEX!N30</f>
        <v>0</v>
      </c>
      <c r="AA30" s="75">
        <f>STOA!H30</f>
        <v>0.43</v>
      </c>
      <c r="AB30" s="75">
        <f>-STOA!N30</f>
        <v>-237.07</v>
      </c>
      <c r="AC30">
        <f t="shared" si="0"/>
        <v>16.912762404585479</v>
      </c>
      <c r="AD30">
        <f t="shared" si="1"/>
        <v>1520.3630760175606</v>
      </c>
      <c r="AE30">
        <f>'IDT-1'!B30</f>
        <v>177.37200000000001</v>
      </c>
      <c r="AF30" s="24"/>
      <c r="AG30">
        <f t="shared" si="2"/>
        <v>1697.7350760175607</v>
      </c>
      <c r="AI30" s="34">
        <f>PXIL!H30</f>
        <v>0</v>
      </c>
      <c r="AJ30" s="34">
        <f>PXIL!N30</f>
        <v>0</v>
      </c>
      <c r="AK30" s="34">
        <f>RTM_IEX!H30</f>
        <v>38.99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10.15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6.6752000000000002</v>
      </c>
      <c r="E31">
        <f>GT_NG!P31</f>
        <v>15.746751863684771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102.55599390648803</v>
      </c>
      <c r="J31">
        <f>Bawana_RLNG!P31</f>
        <v>0</v>
      </c>
      <c r="K31">
        <f>Bawana_Spot!P31</f>
        <v>274.61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1073.795382849263</v>
      </c>
      <c r="P31" s="36">
        <v>117.64548299163017</v>
      </c>
      <c r="Q31" s="36">
        <v>38.14</v>
      </c>
      <c r="R31" s="38">
        <v>4.1747986191024156</v>
      </c>
      <c r="S31" s="38">
        <v>0</v>
      </c>
      <c r="T31" s="37">
        <f>SUMPRODUCT(LTA!J31:AN31,LTA!J$101:AN$101,LTA!J$103:AN$103)</f>
        <v>20.05</v>
      </c>
      <c r="U31" s="37">
        <f>SUMPRODUCT(LTA!J31:AN31,LTA!J$102:AN$102,LTA!J$103:AN$103)</f>
        <v>52.64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39.94</v>
      </c>
      <c r="Z31" s="34">
        <f>IEX!N31</f>
        <v>0</v>
      </c>
      <c r="AA31" s="75">
        <f>STOA!H31</f>
        <v>78.44</v>
      </c>
      <c r="AB31" s="75">
        <f>-STOA!N31</f>
        <v>-237.07</v>
      </c>
      <c r="AC31">
        <f t="shared" si="0"/>
        <v>18.200295687772869</v>
      </c>
      <c r="AD31">
        <f t="shared" si="1"/>
        <v>1672.3533145423958</v>
      </c>
      <c r="AE31">
        <f>'IDT-1'!B31</f>
        <v>87.135999999999996</v>
      </c>
      <c r="AF31" s="24"/>
      <c r="AG31">
        <f t="shared" si="2"/>
        <v>1759.4893145423957</v>
      </c>
      <c r="AI31" s="34">
        <f>PXIL!H31</f>
        <v>0</v>
      </c>
      <c r="AJ31" s="34">
        <f>PXIL!N31</f>
        <v>0</v>
      </c>
      <c r="AK31" s="34">
        <f>RTM_IEX!H31</f>
        <v>85.73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17.48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9.9293600000000009</v>
      </c>
      <c r="E32">
        <f>GT_NG!P32</f>
        <v>15.746751863684771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102.55599390648803</v>
      </c>
      <c r="J32">
        <f>Bawana_RLNG!P32</f>
        <v>0</v>
      </c>
      <c r="K32">
        <f>Bawana_Spot!P32</f>
        <v>274.61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1071.739033554263</v>
      </c>
      <c r="P32" s="36">
        <v>117.64548299163017</v>
      </c>
      <c r="Q32" s="36">
        <v>38.14</v>
      </c>
      <c r="R32" s="38">
        <v>11.709999999999999</v>
      </c>
      <c r="S32" s="38">
        <v>0</v>
      </c>
      <c r="T32" s="37">
        <f>SUMPRODUCT(LTA!J32:AN32,LTA!J$101:AN$101,LTA!J$103:AN$103)</f>
        <v>20.53</v>
      </c>
      <c r="U32" s="37">
        <f>SUMPRODUCT(LTA!J32:AN32,LTA!J$102:AN$102,LTA!J$103:AN$103)</f>
        <v>51.379999999999995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103.06</v>
      </c>
      <c r="Z32" s="34">
        <f>IEX!N32</f>
        <v>0</v>
      </c>
      <c r="AA32" s="75">
        <f>STOA!H32</f>
        <v>67.86</v>
      </c>
      <c r="AB32" s="75">
        <f>-STOA!N32</f>
        <v>-237.07</v>
      </c>
      <c r="AC32">
        <f t="shared" si="0"/>
        <v>19.506268989294401</v>
      </c>
      <c r="AD32">
        <f t="shared" si="1"/>
        <v>1826.5203533267718</v>
      </c>
      <c r="AE32">
        <f>'IDT-1'!B32</f>
        <v>45.905999999999999</v>
      </c>
      <c r="AF32" s="24"/>
      <c r="AG32">
        <f t="shared" si="2"/>
        <v>1872.4263533267717</v>
      </c>
      <c r="AI32" s="34">
        <f>PXIL!H32</f>
        <v>0</v>
      </c>
      <c r="AJ32" s="34">
        <f>PXIL!N32</f>
        <v>0</v>
      </c>
      <c r="AK32" s="34">
        <f>RTM_IEX!H32</f>
        <v>146.54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51.65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9.9293600000000009</v>
      </c>
      <c r="E33">
        <f>GT_NG!P33</f>
        <v>15.746751863684771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102.55599390648803</v>
      </c>
      <c r="J33">
        <f>Bawana_RLNG!P33</f>
        <v>0</v>
      </c>
      <c r="K33">
        <f>Bawana_Spot!P33</f>
        <v>274.61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1086.0553747307508</v>
      </c>
      <c r="P33" s="36">
        <v>117.64548299163017</v>
      </c>
      <c r="Q33" s="36">
        <v>38.14</v>
      </c>
      <c r="R33" s="38">
        <v>20.43</v>
      </c>
      <c r="S33" s="38">
        <v>0</v>
      </c>
      <c r="T33" s="37">
        <f>SUMPRODUCT(LTA!J33:AN33,LTA!J$101:AN$101,LTA!J$103:AN$103)</f>
        <v>37.54</v>
      </c>
      <c r="U33" s="37">
        <f>SUMPRODUCT(LTA!J33:AN33,LTA!J$102:AN$102,LTA!J$103:AN$103)</f>
        <v>51.379999999999995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91.96</v>
      </c>
      <c r="Z33" s="34">
        <f>IEX!N33</f>
        <v>0</v>
      </c>
      <c r="AA33" s="75">
        <f>STOA!H33</f>
        <v>66.899999999999991</v>
      </c>
      <c r="AB33" s="75">
        <f>-STOA!N33</f>
        <v>-237.07</v>
      </c>
      <c r="AC33">
        <f t="shared" si="0"/>
        <v>20.543974255176902</v>
      </c>
      <c r="AD33">
        <f t="shared" si="1"/>
        <v>1949.0189892373771</v>
      </c>
      <c r="AE33">
        <f>'IDT-1'!B33</f>
        <v>0</v>
      </c>
      <c r="AF33" s="24"/>
      <c r="AG33">
        <f t="shared" si="2"/>
        <v>1949.0189892373771</v>
      </c>
      <c r="AI33" s="34">
        <f>PXIL!H33</f>
        <v>0</v>
      </c>
      <c r="AJ33" s="34">
        <f>PXIL!N33</f>
        <v>0</v>
      </c>
      <c r="AK33" s="34">
        <f>RTM_IEX!H33</f>
        <v>221.16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72.58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9.9293600000000009</v>
      </c>
      <c r="E34">
        <f>GT_NG!P34</f>
        <v>15.746751863684771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102.55599390648803</v>
      </c>
      <c r="J34">
        <f>Bawana_RLNG!P34</f>
        <v>0</v>
      </c>
      <c r="K34">
        <f>Bawana_Spot!P34</f>
        <v>274.61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1070.1030460307509</v>
      </c>
      <c r="P34" s="36">
        <v>117.64548299163017</v>
      </c>
      <c r="Q34" s="36">
        <v>38.14</v>
      </c>
      <c r="R34" s="38">
        <v>35.900000000000006</v>
      </c>
      <c r="S34" s="38">
        <v>0</v>
      </c>
      <c r="T34" s="37">
        <f>SUMPRODUCT(LTA!J34:AN34,LTA!J$101:AN$101,LTA!J$103:AN$103)</f>
        <v>56.01</v>
      </c>
      <c r="U34" s="37">
        <f>SUMPRODUCT(LTA!J34:AN34,LTA!J$102:AN$102,LTA!J$103:AN$103)</f>
        <v>50.42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58.09</v>
      </c>
      <c r="Z34" s="34">
        <f>IEX!N34</f>
        <v>0</v>
      </c>
      <c r="AA34" s="75">
        <f>STOA!H34</f>
        <v>74.599999999999994</v>
      </c>
      <c r="AB34" s="75">
        <f>-STOA!N34</f>
        <v>-237.07</v>
      </c>
      <c r="AC34">
        <f t="shared" si="0"/>
        <v>21.325322694096901</v>
      </c>
      <c r="AD34">
        <f t="shared" si="1"/>
        <v>2041.2553120984571</v>
      </c>
      <c r="AE34">
        <f>'IDT-1'!B34</f>
        <v>0</v>
      </c>
      <c r="AF34" s="24"/>
      <c r="AG34">
        <f t="shared" si="2"/>
        <v>2041.2553120984571</v>
      </c>
      <c r="AI34" s="34">
        <f>PXIL!H34</f>
        <v>0</v>
      </c>
      <c r="AJ34" s="34">
        <f>PXIL!N34</f>
        <v>0</v>
      </c>
      <c r="AK34" s="34">
        <f>RTM_IEX!H34</f>
        <v>320.76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75.14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9.9293600000000009</v>
      </c>
      <c r="E35">
        <f>GT_NG!P35</f>
        <v>15.746751863684771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102.55599390648803</v>
      </c>
      <c r="J35">
        <f>Bawana_RLNG!P35</f>
        <v>0</v>
      </c>
      <c r="K35">
        <f>Bawana_Spot!P35</f>
        <v>274.61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1037.4286210132186</v>
      </c>
      <c r="P35" s="36">
        <v>117.64548299163017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97.61999999999999</v>
      </c>
      <c r="U35" s="37">
        <f>SUMPRODUCT(LTA!J35:AN35,LTA!J$102:AN$102,LTA!J$103:AN$103)</f>
        <v>50.42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53.6</v>
      </c>
      <c r="Z35" s="34">
        <f>IEX!N35</f>
        <v>0</v>
      </c>
      <c r="AA35" s="75">
        <f>STOA!H35</f>
        <v>237.65</v>
      </c>
      <c r="AB35" s="75">
        <f>-STOA!N35</f>
        <v>-237.07</v>
      </c>
      <c r="AC35">
        <f t="shared" si="0"/>
        <v>20.915953523949632</v>
      </c>
      <c r="AD35">
        <f t="shared" si="1"/>
        <v>1992.9302562510723</v>
      </c>
      <c r="AE35">
        <f>'IDT-1'!B35</f>
        <v>0</v>
      </c>
      <c r="AF35" s="24"/>
      <c r="AG35">
        <f t="shared" si="2"/>
        <v>1992.9302562510723</v>
      </c>
      <c r="AI35" s="34">
        <f>PXIL!H35</f>
        <v>0</v>
      </c>
      <c r="AJ35" s="34">
        <f>PXIL!N35</f>
        <v>0</v>
      </c>
      <c r="AK35" s="34">
        <f>RTM_IEX!H35</f>
        <v>100.12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70.95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9.9293600000000009</v>
      </c>
      <c r="E36">
        <f>GT_NG!P36</f>
        <v>15.746751863684771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102.55599390648803</v>
      </c>
      <c r="J36">
        <f>Bawana_RLNG!P36</f>
        <v>0</v>
      </c>
      <c r="K36">
        <f>Bawana_Spot!P36</f>
        <v>274.61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972.18215980933905</v>
      </c>
      <c r="P36" s="36">
        <v>117.64548299163017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142.70999999999998</v>
      </c>
      <c r="U36" s="37">
        <f>SUMPRODUCT(LTA!J36:AN36,LTA!J$102:AN$102,LTA!J$103:AN$103)</f>
        <v>50.42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26.33</v>
      </c>
      <c r="Z36" s="34">
        <f>IEX!N36</f>
        <v>0</v>
      </c>
      <c r="AA36" s="75">
        <f>STOA!H36</f>
        <v>234.77</v>
      </c>
      <c r="AB36" s="75">
        <f>-STOA!N36</f>
        <v>-237.07</v>
      </c>
      <c r="AC36">
        <f t="shared" si="0"/>
        <v>20.877763249837045</v>
      </c>
      <c r="AD36">
        <f t="shared" si="1"/>
        <v>1988.4219853213051</v>
      </c>
      <c r="AE36">
        <f>'IDT-1'!B36</f>
        <v>0</v>
      </c>
      <c r="AF36" s="24"/>
      <c r="AG36">
        <f t="shared" si="2"/>
        <v>1988.4219853213051</v>
      </c>
      <c r="AI36" s="34">
        <f>PXIL!H36</f>
        <v>0</v>
      </c>
      <c r="AJ36" s="34">
        <f>PXIL!N36</f>
        <v>0</v>
      </c>
      <c r="AK36" s="34">
        <f>RTM_IEX!H36</f>
        <v>146.62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70.209999999999994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9.9293600000000009</v>
      </c>
      <c r="E37">
        <f>GT_NG!P37</f>
        <v>15.746751863684771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102.55599390648803</v>
      </c>
      <c r="J37">
        <f>Bawana_RLNG!P37</f>
        <v>0</v>
      </c>
      <c r="K37">
        <f>Bawana_Spot!P37</f>
        <v>274.61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945.77323495936537</v>
      </c>
      <c r="P37" s="36">
        <v>117.64548299163017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193.64</v>
      </c>
      <c r="U37" s="37">
        <f>SUMPRODUCT(LTA!J37:AN37,LTA!J$102:AN$102,LTA!J$103:AN$103)</f>
        <v>29.439999999999998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0.81</v>
      </c>
      <c r="Z37" s="34">
        <f>IEX!N37</f>
        <v>0</v>
      </c>
      <c r="AA37" s="75">
        <f>STOA!H37</f>
        <v>235.73</v>
      </c>
      <c r="AB37" s="75">
        <f>-STOA!N37</f>
        <v>-237.07</v>
      </c>
      <c r="AC37">
        <f t="shared" si="0"/>
        <v>21.281644281097265</v>
      </c>
      <c r="AD37">
        <f t="shared" si="1"/>
        <v>2036.0991794400716</v>
      </c>
      <c r="AE37">
        <f>'IDT-1'!B37</f>
        <v>0</v>
      </c>
      <c r="AF37" s="24"/>
      <c r="AG37">
        <f t="shared" si="2"/>
        <v>2036.0991794400716</v>
      </c>
      <c r="AI37" s="34">
        <f>PXIL!H37</f>
        <v>0</v>
      </c>
      <c r="AJ37" s="34">
        <f>PXIL!N37</f>
        <v>0</v>
      </c>
      <c r="AK37" s="34">
        <f>RTM_IEX!H37</f>
        <v>210.63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72.3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9.9293600000000009</v>
      </c>
      <c r="E38">
        <f>GT_NG!P38</f>
        <v>15.746751863684771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102.55599390648803</v>
      </c>
      <c r="J38">
        <f>Bawana_RLNG!P38</f>
        <v>0</v>
      </c>
      <c r="K38">
        <f>Bawana_Spot!P38</f>
        <v>274.61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930.30120123975905</v>
      </c>
      <c r="P38" s="36">
        <v>117.64548299163017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234.3</v>
      </c>
      <c r="U38" s="37">
        <f>SUMPRODUCT(LTA!J38:AN38,LTA!J$102:AN$102,LTA!J$103:AN$103)</f>
        <v>29.639999999999997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35.36</v>
      </c>
      <c r="Z38" s="34">
        <f>IEX!N38</f>
        <v>0</v>
      </c>
      <c r="AA38" s="75">
        <f>STOA!H38</f>
        <v>233.81</v>
      </c>
      <c r="AB38" s="75">
        <f>-STOA!N38</f>
        <v>-237.07</v>
      </c>
      <c r="AC38">
        <f t="shared" si="0"/>
        <v>21.38368719785257</v>
      </c>
      <c r="AD38">
        <f t="shared" si="1"/>
        <v>2048.1451028037095</v>
      </c>
      <c r="AE38">
        <f>'IDT-1'!B38</f>
        <v>0</v>
      </c>
      <c r="AF38" s="24"/>
      <c r="AG38">
        <f t="shared" si="2"/>
        <v>2048.1451028037095</v>
      </c>
      <c r="AI38" s="34">
        <f>PXIL!H38</f>
        <v>0</v>
      </c>
      <c r="AJ38" s="34">
        <f>PXIL!N38</f>
        <v>0</v>
      </c>
      <c r="AK38" s="34">
        <f>RTM_IEX!H38</f>
        <v>173.36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63.7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9.9293600000000009</v>
      </c>
      <c r="E39">
        <f>GT_NG!P39</f>
        <v>15.125827633378933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102.55599390648803</v>
      </c>
      <c r="J39">
        <f>Bawana_RLNG!P39</f>
        <v>0</v>
      </c>
      <c r="K39">
        <f>Bawana_Spot!P39</f>
        <v>274.61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911.86578237369145</v>
      </c>
      <c r="P39" s="36">
        <v>117.64548299163017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296.74</v>
      </c>
      <c r="U39" s="37">
        <f>SUMPRODUCT(LTA!J39:AN39,LTA!J$102:AN$102,LTA!J$103:AN$103)</f>
        <v>28.009999999999998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11.28</v>
      </c>
      <c r="Z39" s="34">
        <f>IEX!N39</f>
        <v>0</v>
      </c>
      <c r="AA39" s="75">
        <f>STOA!H39</f>
        <v>382.02</v>
      </c>
      <c r="AB39" s="75">
        <f>-STOA!N39</f>
        <v>-237.07</v>
      </c>
      <c r="AC39">
        <f t="shared" si="0"/>
        <v>21.188038543515482</v>
      </c>
      <c r="AD39">
        <f t="shared" si="1"/>
        <v>1978.8544083616734</v>
      </c>
      <c r="AE39">
        <f>'IDT-1'!B39</f>
        <v>0</v>
      </c>
      <c r="AF39" s="24"/>
      <c r="AG39">
        <f t="shared" si="2"/>
        <v>1978.8544083616734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-23</v>
      </c>
      <c r="AM39" s="34">
        <f>RTM_PXI!H39</f>
        <v>0</v>
      </c>
      <c r="AN39" s="34">
        <f>RTM_PXI!N39</f>
        <v>0</v>
      </c>
      <c r="AO39" s="148">
        <f>GDAM_IEX!H39</f>
        <v>24.69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9.9293600000000009</v>
      </c>
      <c r="E40">
        <f>GT_NG!P40</f>
        <v>15.125827633378933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102.55599390648803</v>
      </c>
      <c r="J40">
        <f>Bawana_RLNG!P40</f>
        <v>0</v>
      </c>
      <c r="K40">
        <f>Bawana_Spot!P40</f>
        <v>274.61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901.65005773348139</v>
      </c>
      <c r="P40" s="36">
        <v>117.64548299163017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344.18</v>
      </c>
      <c r="U40" s="37">
        <f>SUMPRODUCT(LTA!J40:AN40,LTA!J$102:AN$102,LTA!J$103:AN$103)</f>
        <v>27.869999999999997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3.72</v>
      </c>
      <c r="Z40" s="34">
        <f>IEX!N40</f>
        <v>0</v>
      </c>
      <c r="AA40" s="75">
        <f>STOA!H40</f>
        <v>389.72</v>
      </c>
      <c r="AB40" s="75">
        <f>-STOA!N40</f>
        <v>-237.07</v>
      </c>
      <c r="AC40">
        <f t="shared" si="0"/>
        <v>21.44709887606172</v>
      </c>
      <c r="AD40">
        <f t="shared" si="1"/>
        <v>1991.3596233889168</v>
      </c>
      <c r="AE40">
        <f>'IDT-1'!B40</f>
        <v>0</v>
      </c>
      <c r="AF40" s="24"/>
      <c r="AG40">
        <f t="shared" si="2"/>
        <v>1991.3596233889168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-32</v>
      </c>
      <c r="AM40" s="34">
        <f>RTM_PXI!H40</f>
        <v>0</v>
      </c>
      <c r="AN40" s="34">
        <f>RTM_PXI!N40</f>
        <v>0</v>
      </c>
      <c r="AO40" s="148">
        <f>GDAM_IEX!H40</f>
        <v>9.23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9.9293600000000009</v>
      </c>
      <c r="E41">
        <f>GT_NG!P41</f>
        <v>15.125827633378933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102.55599390648803</v>
      </c>
      <c r="J41">
        <f>Bawana_RLNG!P41</f>
        <v>0</v>
      </c>
      <c r="K41">
        <f>Bawana_Spot!P41</f>
        <v>274.61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900.98535144964376</v>
      </c>
      <c r="P41" s="36">
        <v>117.64548299163017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412.86</v>
      </c>
      <c r="U41" s="37">
        <f>SUMPRODUCT(LTA!J41:AN41,LTA!J$102:AN$102,LTA!J$103:AN$103)</f>
        <v>27.95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356.04</v>
      </c>
      <c r="AB41" s="75">
        <f>-STOA!N41</f>
        <v>-237.07</v>
      </c>
      <c r="AC41">
        <f t="shared" si="0"/>
        <v>21.576580396928154</v>
      </c>
      <c r="AD41">
        <f t="shared" si="1"/>
        <v>2018.6954355842129</v>
      </c>
      <c r="AE41">
        <f>'IDT-1'!B41</f>
        <v>0</v>
      </c>
      <c r="AF41" s="24"/>
      <c r="AG41">
        <f t="shared" si="2"/>
        <v>2018.6954355842129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-26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9.9293600000000009</v>
      </c>
      <c r="E42">
        <f>GT_NG!P42</f>
        <v>15.125827633378933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102.55599390648803</v>
      </c>
      <c r="J42">
        <f>Bawana_RLNG!P42</f>
        <v>0</v>
      </c>
      <c r="K42">
        <f>Bawana_Spot!P42</f>
        <v>274.61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902.77175166923928</v>
      </c>
      <c r="P42" s="36">
        <v>117.64548299163017</v>
      </c>
      <c r="Q42" s="36">
        <v>38.14</v>
      </c>
      <c r="R42" s="38">
        <v>47.5</v>
      </c>
      <c r="S42" s="38">
        <v>0</v>
      </c>
      <c r="T42" s="37">
        <f>SUMPRODUCT(LTA!J42:AN42,LTA!J$101:AN$101,LTA!J$103:AN$103)</f>
        <v>449.46999999999997</v>
      </c>
      <c r="U42" s="37">
        <f>SUMPRODUCT(LTA!J42:AN42,LTA!J$102:AN$102,LTA!J$103:AN$103)</f>
        <v>27.93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321.38</v>
      </c>
      <c r="AB42" s="75">
        <f>-STOA!N42</f>
        <v>-237.07</v>
      </c>
      <c r="AC42">
        <f t="shared" si="0"/>
        <v>21.548500054698529</v>
      </c>
      <c r="AD42">
        <f t="shared" si="1"/>
        <v>2029.4399161460381</v>
      </c>
      <c r="AE42">
        <f>'IDT-1'!B42</f>
        <v>0</v>
      </c>
      <c r="AF42" s="24"/>
      <c r="AG42">
        <f t="shared" si="2"/>
        <v>2029.4399161460381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-19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9.9293600000000009</v>
      </c>
      <c r="E43">
        <f>GT_NG!P43</f>
        <v>15.125827633378933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102.55599390648803</v>
      </c>
      <c r="J43">
        <f>Bawana_RLNG!P43</f>
        <v>0</v>
      </c>
      <c r="K43">
        <f>Bawana_Spot!P43</f>
        <v>285.33999999999997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918.24045098139834</v>
      </c>
      <c r="P43" s="36">
        <v>117.64548299163017</v>
      </c>
      <c r="Q43" s="36">
        <v>38.14</v>
      </c>
      <c r="R43" s="38">
        <v>47.5</v>
      </c>
      <c r="S43" s="38">
        <v>0</v>
      </c>
      <c r="T43" s="37">
        <f>SUMPRODUCT(LTA!J43:AN43,LTA!J$101:AN$101,LTA!J$103:AN$103)</f>
        <v>479.67</v>
      </c>
      <c r="U43" s="37">
        <f>SUMPRODUCT(LTA!J43:AN43,LTA!J$102:AN$102,LTA!J$103:AN$103)</f>
        <v>26.59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7.33</v>
      </c>
      <c r="Z43" s="34">
        <f>IEX!N43</f>
        <v>0</v>
      </c>
      <c r="AA43" s="75">
        <f>STOA!H43</f>
        <v>281.93</v>
      </c>
      <c r="AB43" s="75">
        <f>-STOA!N43</f>
        <v>-237.07</v>
      </c>
      <c r="AC43">
        <f t="shared" si="0"/>
        <v>22.24098343468912</v>
      </c>
      <c r="AD43">
        <f t="shared" si="1"/>
        <v>1992.6861320782064</v>
      </c>
      <c r="AE43">
        <f>'IDT-1'!B43</f>
        <v>0</v>
      </c>
      <c r="AF43" s="24"/>
      <c r="AG43">
        <f t="shared" si="2"/>
        <v>1992.6861320782064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-78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9.9293600000000009</v>
      </c>
      <c r="E44">
        <f>GT_NG!P44</f>
        <v>15.125827633378933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102.55599390648803</v>
      </c>
      <c r="J44">
        <f>Bawana_RLNG!P44</f>
        <v>0</v>
      </c>
      <c r="K44">
        <f>Bawana_Spot!P44</f>
        <v>285.33999999999997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918.24045098139834</v>
      </c>
      <c r="P44" s="36">
        <v>117.64548299163017</v>
      </c>
      <c r="Q44" s="36">
        <v>38.14</v>
      </c>
      <c r="R44" s="38">
        <v>47.5</v>
      </c>
      <c r="S44" s="38">
        <v>0</v>
      </c>
      <c r="T44" s="37">
        <f>SUMPRODUCT(LTA!J44:AN44,LTA!J$101:AN$101,LTA!J$103:AN$103)</f>
        <v>515.89</v>
      </c>
      <c r="U44" s="37">
        <f>SUMPRODUCT(LTA!J44:AN44,LTA!J$102:AN$102,LTA!J$103:AN$103)</f>
        <v>26.560000000000002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14.97</v>
      </c>
      <c r="Z44" s="34">
        <f>IEX!N44</f>
        <v>0</v>
      </c>
      <c r="AA44" s="75">
        <f>STOA!H44</f>
        <v>233.8</v>
      </c>
      <c r="AB44" s="75">
        <f>-STOA!N44</f>
        <v>-237.07</v>
      </c>
      <c r="AC44">
        <f t="shared" si="0"/>
        <v>22.331930800562453</v>
      </c>
      <c r="AD44">
        <f t="shared" si="1"/>
        <v>1973.2951847123327</v>
      </c>
      <c r="AE44">
        <f>'IDT-1'!B44</f>
        <v>5.423</v>
      </c>
      <c r="AF44" s="24"/>
      <c r="AG44">
        <f t="shared" si="2"/>
        <v>1978.7181847123327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-93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9.9293600000000009</v>
      </c>
      <c r="E45">
        <f>GT_NG!P45</f>
        <v>15.621112886048987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102.55599390648803</v>
      </c>
      <c r="J45">
        <f>Bawana_RLNG!P45</f>
        <v>0</v>
      </c>
      <c r="K45">
        <f>Bawana_Spot!P45</f>
        <v>285.33999999999997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894.69221531352832</v>
      </c>
      <c r="P45" s="36">
        <v>117.64548299163017</v>
      </c>
      <c r="Q45" s="36">
        <v>38.14</v>
      </c>
      <c r="R45" s="38">
        <v>47.5</v>
      </c>
      <c r="S45" s="38">
        <v>0</v>
      </c>
      <c r="T45" s="37">
        <f>SUMPRODUCT(LTA!J45:AN45,LTA!J$101:AN$101,LTA!J$103:AN$103)</f>
        <v>533.94000000000005</v>
      </c>
      <c r="U45" s="37">
        <f>SUMPRODUCT(LTA!J45:AN45,LTA!J$102:AN$102,LTA!J$103:AN$103)</f>
        <v>20.04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208.86</v>
      </c>
      <c r="Z45" s="34">
        <f>IEX!N45</f>
        <v>0</v>
      </c>
      <c r="AA45" s="75">
        <f>STOA!H45</f>
        <v>0.87</v>
      </c>
      <c r="AB45" s="75">
        <f>-STOA!N45</f>
        <v>-237.07</v>
      </c>
      <c r="AC45">
        <f t="shared" si="0"/>
        <v>21.619182654428549</v>
      </c>
      <c r="AD45">
        <f t="shared" si="1"/>
        <v>1957.444982443267</v>
      </c>
      <c r="AE45">
        <f>'IDT-1'!B45</f>
        <v>8.1349999999999998</v>
      </c>
      <c r="AF45" s="24"/>
      <c r="AG45">
        <f t="shared" si="2"/>
        <v>1965.579982443267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-59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9.9293600000000009</v>
      </c>
      <c r="E46">
        <f>GT_NG!P46</f>
        <v>15.621112886048987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102.55599390648803</v>
      </c>
      <c r="J46">
        <f>Bawana_RLNG!P46</f>
        <v>0</v>
      </c>
      <c r="K46">
        <f>Bawana_Spot!P46</f>
        <v>285.33999999999997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893.52542468852835</v>
      </c>
      <c r="P46" s="36">
        <v>117.64548299163017</v>
      </c>
      <c r="Q46" s="36">
        <v>38.14</v>
      </c>
      <c r="R46" s="38">
        <v>47.5</v>
      </c>
      <c r="S46" s="38">
        <v>0</v>
      </c>
      <c r="T46" s="37">
        <f>SUMPRODUCT(LTA!J46:AN46,LTA!J$101:AN$101,LTA!J$103:AN$103)</f>
        <v>542.3599999999999</v>
      </c>
      <c r="U46" s="37">
        <f>SUMPRODUCT(LTA!J46:AN46,LTA!J$102:AN$102,LTA!J$103:AN$103)</f>
        <v>20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148.22999999999999</v>
      </c>
      <c r="Z46" s="34">
        <f>IEX!N46</f>
        <v>0</v>
      </c>
      <c r="AA46" s="75">
        <f>STOA!H46</f>
        <v>0.87</v>
      </c>
      <c r="AB46" s="75">
        <f>-STOA!N46</f>
        <v>-237.07</v>
      </c>
      <c r="AC46">
        <f t="shared" si="0"/>
        <v>20.941760354606544</v>
      </c>
      <c r="AD46">
        <f t="shared" si="1"/>
        <v>1931.7056141180892</v>
      </c>
      <c r="AE46">
        <f>'IDT-1'!B46</f>
        <v>18.981000000000002</v>
      </c>
      <c r="AF46" s="24"/>
      <c r="AG46">
        <f t="shared" si="2"/>
        <v>1950.6866141180892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-32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9.9293600000000009</v>
      </c>
      <c r="E47">
        <f>GT_NG!P47</f>
        <v>15.621112886048987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102.55599390648803</v>
      </c>
      <c r="J47">
        <f>Bawana_RLNG!P47</f>
        <v>0</v>
      </c>
      <c r="K47">
        <f>Bawana_Spot!P47</f>
        <v>135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893.52542468852835</v>
      </c>
      <c r="P47" s="36">
        <v>117.64548299163017</v>
      </c>
      <c r="Q47" s="36">
        <v>38.14</v>
      </c>
      <c r="R47" s="38">
        <v>47.5</v>
      </c>
      <c r="S47" s="38">
        <v>0</v>
      </c>
      <c r="T47" s="37">
        <f>SUMPRODUCT(LTA!J47:AN47,LTA!J$101:AN$101,LTA!J$103:AN$103)</f>
        <v>555.91999999999996</v>
      </c>
      <c r="U47" s="37">
        <f>SUMPRODUCT(LTA!J47:AN47,LTA!J$102:AN$102,LTA!J$103:AN$103)</f>
        <v>20.170000000000002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136.68</v>
      </c>
      <c r="Z47" s="34">
        <f>IEX!N47</f>
        <v>0</v>
      </c>
      <c r="AA47" s="75">
        <f>STOA!H47</f>
        <v>0.87</v>
      </c>
      <c r="AB47" s="75">
        <f>-STOA!N47</f>
        <v>-237.07</v>
      </c>
      <c r="AC47">
        <f t="shared" si="0"/>
        <v>20.20229930741009</v>
      </c>
      <c r="AD47">
        <f t="shared" si="1"/>
        <v>1908.6850751652853</v>
      </c>
      <c r="AE47">
        <f>'IDT-1'!B47</f>
        <v>0</v>
      </c>
      <c r="AF47" s="24"/>
      <c r="AG47">
        <f t="shared" si="2"/>
        <v>1908.6850751652853</v>
      </c>
      <c r="AI47" s="34">
        <f>PXIL!H47</f>
        <v>0</v>
      </c>
      <c r="AJ47" s="34">
        <f>PXIL!N47</f>
        <v>0</v>
      </c>
      <c r="AK47" s="34">
        <f>RTM_IEX!H47</f>
        <v>92.4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9.9293600000000009</v>
      </c>
      <c r="E48">
        <f>GT_NG!P48</f>
        <v>15.621112886048987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102.55599390648803</v>
      </c>
      <c r="J48">
        <f>Bawana_RLNG!P48</f>
        <v>0</v>
      </c>
      <c r="K48">
        <f>Bawana_Spot!P48</f>
        <v>135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883.90001046694101</v>
      </c>
      <c r="P48" s="36">
        <v>117.64548299163017</v>
      </c>
      <c r="Q48" s="36">
        <v>38.14</v>
      </c>
      <c r="R48" s="38">
        <v>47.5</v>
      </c>
      <c r="S48" s="38">
        <v>0</v>
      </c>
      <c r="T48" s="37">
        <f>SUMPRODUCT(LTA!J48:AN48,LTA!J$101:AN$101,LTA!J$103:AN$103)</f>
        <v>566.8599999999999</v>
      </c>
      <c r="U48" s="37">
        <f>SUMPRODUCT(LTA!J48:AN48,LTA!J$102:AN$102,LTA!J$103:AN$103)</f>
        <v>20.190000000000001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101.06</v>
      </c>
      <c r="Z48" s="34">
        <f>IEX!N48</f>
        <v>0</v>
      </c>
      <c r="AA48" s="75">
        <f>STOA!H48</f>
        <v>0.87</v>
      </c>
      <c r="AB48" s="75">
        <f>-STOA!N48</f>
        <v>-237.07</v>
      </c>
      <c r="AC48">
        <f t="shared" si="0"/>
        <v>19.906237827948758</v>
      </c>
      <c r="AD48">
        <f t="shared" si="1"/>
        <v>1873.7357224231596</v>
      </c>
      <c r="AE48">
        <f>'IDT-1'!B48</f>
        <v>0</v>
      </c>
      <c r="AF48" s="24"/>
      <c r="AG48">
        <f t="shared" si="2"/>
        <v>1873.7357224231596</v>
      </c>
      <c r="AI48" s="34">
        <f>PXIL!H48</f>
        <v>0</v>
      </c>
      <c r="AJ48" s="34">
        <f>PXIL!N48</f>
        <v>0</v>
      </c>
      <c r="AK48" s="34">
        <f>RTM_IEX!H48</f>
        <v>91.44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9.9293600000000009</v>
      </c>
      <c r="E49">
        <f>GT_NG!P49</f>
        <v>15.621112886048987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102.55599390648803</v>
      </c>
      <c r="J49">
        <f>Bawana_RLNG!P49</f>
        <v>0</v>
      </c>
      <c r="K49">
        <f>Bawana_Spot!P49</f>
        <v>135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876.61921308082435</v>
      </c>
      <c r="P49" s="36">
        <v>117.64548299163017</v>
      </c>
      <c r="Q49" s="36">
        <v>38.14</v>
      </c>
      <c r="R49" s="38">
        <v>47.5</v>
      </c>
      <c r="S49" s="38">
        <v>0</v>
      </c>
      <c r="T49" s="37">
        <f>SUMPRODUCT(LTA!J49:AN49,LTA!J$101:AN$101,LTA!J$103:AN$103)</f>
        <v>568.22</v>
      </c>
      <c r="U49" s="37">
        <f>SUMPRODUCT(LTA!J49:AN49,LTA!J$102:AN$102,LTA!J$103:AN$103)</f>
        <v>20.46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71.22</v>
      </c>
      <c r="Z49" s="34">
        <f>IEX!N49</f>
        <v>0</v>
      </c>
      <c r="AA49" s="75">
        <f>STOA!H49</f>
        <v>0.87</v>
      </c>
      <c r="AB49" s="75">
        <f>-STOA!N49</f>
        <v>-237.07</v>
      </c>
      <c r="AC49">
        <f t="shared" si="0"/>
        <v>19.357459129905383</v>
      </c>
      <c r="AD49">
        <f t="shared" si="1"/>
        <v>1808.9537037350863</v>
      </c>
      <c r="AE49">
        <f>'IDT-1'!B49</f>
        <v>0</v>
      </c>
      <c r="AF49" s="24"/>
      <c r="AG49">
        <f t="shared" si="2"/>
        <v>1808.9537037350863</v>
      </c>
      <c r="AI49" s="34">
        <f>PXIL!H49</f>
        <v>0</v>
      </c>
      <c r="AJ49" s="34">
        <f>PXIL!N49</f>
        <v>0</v>
      </c>
      <c r="AK49" s="34">
        <f>RTM_IEX!H49</f>
        <v>61.6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9.9293600000000009</v>
      </c>
      <c r="E50">
        <f>GT_NG!P50</f>
        <v>15.125827633378933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102.55599390648803</v>
      </c>
      <c r="J50">
        <f>Bawana_RLNG!P50</f>
        <v>0</v>
      </c>
      <c r="K50">
        <f>Bawana_Spot!P50</f>
        <v>135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875.9547678520554</v>
      </c>
      <c r="P50" s="36">
        <v>117.64548299163017</v>
      </c>
      <c r="Q50" s="36">
        <v>38.14</v>
      </c>
      <c r="R50" s="38">
        <v>47.5</v>
      </c>
      <c r="S50" s="38">
        <v>0</v>
      </c>
      <c r="T50" s="37">
        <f>SUMPRODUCT(LTA!J50:AN50,LTA!J$101:AN$101,LTA!J$103:AN$103)</f>
        <v>570.32999999999993</v>
      </c>
      <c r="U50" s="37">
        <f>SUMPRODUCT(LTA!J50:AN50,LTA!J$102:AN$102,LTA!J$103:AN$103)</f>
        <v>20.7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48.12</v>
      </c>
      <c r="Z50" s="34">
        <f>IEX!N50</f>
        <v>0</v>
      </c>
      <c r="AA50" s="75">
        <f>STOA!H50</f>
        <v>0.87</v>
      </c>
      <c r="AB50" s="75">
        <f>-STOA!N50</f>
        <v>-237.07</v>
      </c>
      <c r="AC50">
        <f t="shared" si="0"/>
        <v>19.019781393861294</v>
      </c>
      <c r="AD50">
        <f t="shared" si="1"/>
        <v>1769.0916509896913</v>
      </c>
      <c r="AE50">
        <f>'IDT-1'!B50</f>
        <v>0</v>
      </c>
      <c r="AF50" s="24"/>
      <c r="AG50">
        <f t="shared" si="2"/>
        <v>1769.0916509896913</v>
      </c>
      <c r="AI50" s="34">
        <f>PXIL!H50</f>
        <v>0</v>
      </c>
      <c r="AJ50" s="34">
        <f>PXIL!N50</f>
        <v>0</v>
      </c>
      <c r="AK50" s="34">
        <f>RTM_IEX!H50</f>
        <v>43.31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7.9267999999999992</v>
      </c>
      <c r="E51">
        <f>GT_NG!P51</f>
        <v>15.125827633378933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112.55560329674623</v>
      </c>
      <c r="J51">
        <f>Bawana_RLNG!P51</f>
        <v>0</v>
      </c>
      <c r="K51">
        <f>Bawana_Spot!P51</f>
        <v>135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877.18858526056931</v>
      </c>
      <c r="P51" s="36">
        <v>117.64548299163017</v>
      </c>
      <c r="Q51" s="36">
        <v>38.5</v>
      </c>
      <c r="R51" s="38">
        <v>47.5</v>
      </c>
      <c r="S51" s="38">
        <v>0</v>
      </c>
      <c r="T51" s="37">
        <f>SUMPRODUCT(LTA!J51:AN51,LTA!J$101:AN$101,LTA!J$103:AN$103)</f>
        <v>574.80999999999995</v>
      </c>
      <c r="U51" s="37">
        <f>SUMPRODUCT(LTA!J51:AN51,LTA!J$102:AN$102,LTA!J$103:AN$103)</f>
        <v>26.15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25.99</v>
      </c>
      <c r="Z51" s="34">
        <f>IEX!N51</f>
        <v>0</v>
      </c>
      <c r="AA51" s="75">
        <f>STOA!H51</f>
        <v>0.87</v>
      </c>
      <c r="AB51" s="75">
        <f>-STOA!N51</f>
        <v>-237.07</v>
      </c>
      <c r="AC51">
        <f t="shared" si="0"/>
        <v>18.844228674970974</v>
      </c>
      <c r="AD51">
        <f t="shared" si="1"/>
        <v>1748.3680705073537</v>
      </c>
      <c r="AE51">
        <f>'IDT-1'!B51</f>
        <v>0</v>
      </c>
      <c r="AF51" s="24"/>
      <c r="AG51">
        <f t="shared" si="2"/>
        <v>1748.3680705073537</v>
      </c>
      <c r="AI51" s="34">
        <f>PXIL!H51</f>
        <v>0</v>
      </c>
      <c r="AJ51" s="34">
        <f>PXIL!N51</f>
        <v>0</v>
      </c>
      <c r="AK51" s="34">
        <f>RTM_IEX!H51</f>
        <v>25.02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7.9267999999999992</v>
      </c>
      <c r="E52">
        <f>GT_NG!P52</f>
        <v>15.125827633378933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132.16</v>
      </c>
      <c r="J52">
        <f>Bawana_RLNG!P52</f>
        <v>0</v>
      </c>
      <c r="K52">
        <f>Bawana_Spot!P52</f>
        <v>135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877.27993703224922</v>
      </c>
      <c r="P52" s="36">
        <v>117.64548299163017</v>
      </c>
      <c r="Q52" s="36">
        <v>38.5</v>
      </c>
      <c r="R52" s="38">
        <v>47.5</v>
      </c>
      <c r="S52" s="38">
        <v>0</v>
      </c>
      <c r="T52" s="37">
        <f>SUMPRODUCT(LTA!J52:AN52,LTA!J$101:AN$101,LTA!J$103:AN$103)</f>
        <v>574.95000000000005</v>
      </c>
      <c r="U52" s="37">
        <f>SUMPRODUCT(LTA!J52:AN52,LTA!J$102:AN$102,LTA!J$103:AN$103)</f>
        <v>27.02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-237.07</v>
      </c>
      <c r="AC52">
        <f t="shared" si="0"/>
        <v>18.665913381684422</v>
      </c>
      <c r="AD52">
        <f t="shared" si="1"/>
        <v>1709.2421342755738</v>
      </c>
      <c r="AE52">
        <f>'IDT-1'!B52</f>
        <v>0</v>
      </c>
      <c r="AF52" s="24"/>
      <c r="AG52">
        <f t="shared" si="2"/>
        <v>1709.2421342755738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-9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7.9267999999999992</v>
      </c>
      <c r="E53">
        <f>GT_NG!P53</f>
        <v>15.125827633378933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132.16</v>
      </c>
      <c r="J53">
        <f>Bawana_RLNG!P53</f>
        <v>0</v>
      </c>
      <c r="K53">
        <f>Bawana_Spot!P53</f>
        <v>135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788.27284298008021</v>
      </c>
      <c r="P53" s="36">
        <v>117.64548299163017</v>
      </c>
      <c r="Q53" s="36">
        <v>38.134571394317234</v>
      </c>
      <c r="R53" s="38">
        <v>47.5</v>
      </c>
      <c r="S53" s="38">
        <v>0</v>
      </c>
      <c r="T53" s="37">
        <f>SUMPRODUCT(LTA!J53:AN53,LTA!J$101:AN$101,LTA!J$103:AN$103)</f>
        <v>574.03</v>
      </c>
      <c r="U53" s="37">
        <f>SUMPRODUCT(LTA!J53:AN53,LTA!J$102:AN$102,LTA!J$103:AN$103)</f>
        <v>27.68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-237.07</v>
      </c>
      <c r="AC53">
        <f t="shared" si="0"/>
        <v>18.548323771834465</v>
      </c>
      <c r="AD53">
        <f t="shared" si="1"/>
        <v>1713.4372012275721</v>
      </c>
      <c r="AE53">
        <f>'IDT-1'!B53</f>
        <v>0</v>
      </c>
      <c r="AF53" s="24"/>
      <c r="AG53">
        <f t="shared" si="2"/>
        <v>1713.4372012275721</v>
      </c>
      <c r="AI53" s="34">
        <f>PXIL!H53</f>
        <v>0</v>
      </c>
      <c r="AJ53" s="34">
        <f>PXIL!N53</f>
        <v>0</v>
      </c>
      <c r="AK53" s="34">
        <f>RTM_IEX!H53</f>
        <v>84.71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7.9267999999999992</v>
      </c>
      <c r="E54">
        <f>GT_NG!P54</f>
        <v>15.125827633378933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132.16</v>
      </c>
      <c r="J54">
        <f>Bawana_RLNG!P54</f>
        <v>0</v>
      </c>
      <c r="K54">
        <f>Bawana_Spot!P54</f>
        <v>135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746.64683170365697</v>
      </c>
      <c r="P54" s="36">
        <v>117.64548299163017</v>
      </c>
      <c r="Q54" s="36">
        <v>38.14</v>
      </c>
      <c r="R54" s="38">
        <v>47.5</v>
      </c>
      <c r="S54" s="38">
        <v>0</v>
      </c>
      <c r="T54" s="37">
        <f>SUMPRODUCT(LTA!J54:AN54,LTA!J$101:AN$101,LTA!J$103:AN$103)</f>
        <v>574.01</v>
      </c>
      <c r="U54" s="37">
        <f>SUMPRODUCT(LTA!J54:AN54,LTA!J$102:AN$102,LTA!J$103:AN$103)</f>
        <v>28.42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-237.07</v>
      </c>
      <c r="AC54">
        <f t="shared" si="0"/>
        <v>18.107654877400243</v>
      </c>
      <c r="AD54">
        <f t="shared" si="1"/>
        <v>1661.417287451266</v>
      </c>
      <c r="AE54">
        <f>'IDT-1'!B54</f>
        <v>0</v>
      </c>
      <c r="AF54" s="24"/>
      <c r="AG54">
        <f t="shared" si="2"/>
        <v>1661.417287451266</v>
      </c>
      <c r="AI54" s="34">
        <f>PXIL!H54</f>
        <v>0</v>
      </c>
      <c r="AJ54" s="34">
        <f>PXIL!N54</f>
        <v>0</v>
      </c>
      <c r="AK54" s="34">
        <f>RTM_IEX!H54</f>
        <v>73.150000000000006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7.9267999999999992</v>
      </c>
      <c r="E55">
        <f>GT_NG!P55</f>
        <v>15.125827633378933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132.16</v>
      </c>
      <c r="J55">
        <f>Bawana_RLNG!P55</f>
        <v>0</v>
      </c>
      <c r="K55">
        <f>Bawana_Spot!P55</f>
        <v>135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689.72343222671611</v>
      </c>
      <c r="P55" s="36">
        <v>117.65</v>
      </c>
      <c r="Q55" s="36">
        <v>39.549999999999997</v>
      </c>
      <c r="R55" s="38">
        <v>47.5</v>
      </c>
      <c r="S55" s="38">
        <v>0</v>
      </c>
      <c r="T55" s="37">
        <f>SUMPRODUCT(LTA!J55:AN55,LTA!J$101:AN$101,LTA!J$103:AN$103)</f>
        <v>574.01</v>
      </c>
      <c r="U55" s="37">
        <f>SUMPRODUCT(LTA!J55:AN55,LTA!J$102:AN$102,LTA!J$103:AN$103)</f>
        <v>32.57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-237.07</v>
      </c>
      <c r="AC55">
        <f t="shared" si="0"/>
        <v>17.417436264664246</v>
      </c>
      <c r="AD55">
        <f t="shared" si="1"/>
        <v>1579.9386235954305</v>
      </c>
      <c r="AE55">
        <f>'IDT-1'!B55</f>
        <v>0</v>
      </c>
      <c r="AF55" s="24"/>
      <c r="AG55">
        <f t="shared" si="2"/>
        <v>1579.9386235954305</v>
      </c>
      <c r="AI55" s="34">
        <f>PXIL!H55</f>
        <v>0</v>
      </c>
      <c r="AJ55" s="34">
        <f>PXIL!N55</f>
        <v>0</v>
      </c>
      <c r="AK55" s="34">
        <f>RTM_IEX!H55</f>
        <v>42.34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7.9267999999999992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132.16</v>
      </c>
      <c r="J56">
        <f>Bawana_RLNG!P56</f>
        <v>0</v>
      </c>
      <c r="K56">
        <f>Bawana_Spot!P56</f>
        <v>135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664.80635165827721</v>
      </c>
      <c r="P56" s="36">
        <v>117.64548299163017</v>
      </c>
      <c r="Q56" s="36">
        <v>38.573389307745032</v>
      </c>
      <c r="R56" s="38">
        <v>47.5</v>
      </c>
      <c r="S56" s="38">
        <v>0</v>
      </c>
      <c r="T56" s="37">
        <f>SUMPRODUCT(LTA!J56:AN56,LTA!J$101:AN$101,LTA!J$103:AN$103)</f>
        <v>574.03</v>
      </c>
      <c r="U56" s="37">
        <f>SUMPRODUCT(LTA!J56:AN56,LTA!J$102:AN$102,LTA!J$103:AN$103)</f>
        <v>33.17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-237.07</v>
      </c>
      <c r="AC56">
        <f t="shared" si="0"/>
        <v>16.935101013345932</v>
      </c>
      <c r="AD56">
        <f t="shared" si="1"/>
        <v>1522.4162129443064</v>
      </c>
      <c r="AE56">
        <f>'IDT-1'!B56</f>
        <v>0</v>
      </c>
      <c r="AF56" s="24"/>
      <c r="AG56">
        <f t="shared" si="2"/>
        <v>1522.4162129443064</v>
      </c>
      <c r="AI56" s="34">
        <f>PXIL!H56</f>
        <v>0</v>
      </c>
      <c r="AJ56" s="34">
        <f>PXIL!N56</f>
        <v>0</v>
      </c>
      <c r="AK56" s="34">
        <f>RTM_IEX!H56</f>
        <v>25.03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8.5526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135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668.16140349961529</v>
      </c>
      <c r="P57" s="36">
        <v>117.64548299163017</v>
      </c>
      <c r="Q57" s="36">
        <v>38.14</v>
      </c>
      <c r="R57" s="38">
        <v>47.5</v>
      </c>
      <c r="S57" s="38">
        <v>0</v>
      </c>
      <c r="T57" s="37">
        <f>SUMPRODUCT(LTA!J57:AN57,LTA!J$101:AN$101,LTA!J$103:AN$103)</f>
        <v>574.6400000000001</v>
      </c>
      <c r="U57" s="37">
        <f>SUMPRODUCT(LTA!J57:AN57,LTA!J$102:AN$102,LTA!J$103:AN$103)</f>
        <v>33.64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-237.07</v>
      </c>
      <c r="AC57">
        <f t="shared" si="0"/>
        <v>16.986403698628116</v>
      </c>
      <c r="AD57">
        <f t="shared" si="1"/>
        <v>1528.4723727926178</v>
      </c>
      <c r="AE57">
        <f>'IDT-1'!B57</f>
        <v>0</v>
      </c>
      <c r="AF57" s="24"/>
      <c r="AG57">
        <f t="shared" si="2"/>
        <v>1528.4723727926178</v>
      </c>
      <c r="AI57" s="34">
        <f>PXIL!H57</f>
        <v>0</v>
      </c>
      <c r="AJ57" s="34">
        <f>PXIL!N57</f>
        <v>0</v>
      </c>
      <c r="AK57" s="34">
        <f>RTM_IEX!H57</f>
        <v>24.06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8.5526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135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654.93351793314878</v>
      </c>
      <c r="P58" s="36">
        <v>117.64548299163017</v>
      </c>
      <c r="Q58" s="36">
        <v>21.18</v>
      </c>
      <c r="R58" s="38">
        <v>47.5</v>
      </c>
      <c r="S58" s="38">
        <v>0</v>
      </c>
      <c r="T58" s="37">
        <f>SUMPRODUCT(LTA!J58:AN58,LTA!J$101:AN$101,LTA!J$103:AN$103)</f>
        <v>574.53</v>
      </c>
      <c r="U58" s="37">
        <f>SUMPRODUCT(LTA!J58:AN58,LTA!J$102:AN$102,LTA!J$103:AN$103)</f>
        <v>34.04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-237.07</v>
      </c>
      <c r="AC58">
        <f t="shared" si="0"/>
        <v>16.751473459869796</v>
      </c>
      <c r="AD58">
        <f t="shared" si="1"/>
        <v>1500.7394174649091</v>
      </c>
      <c r="AE58">
        <f>'IDT-1'!B58</f>
        <v>0</v>
      </c>
      <c r="AF58" s="24"/>
      <c r="AG58">
        <f t="shared" si="2"/>
        <v>1500.7394174649091</v>
      </c>
      <c r="AI58" s="34">
        <f>PXIL!H58</f>
        <v>0</v>
      </c>
      <c r="AJ58" s="34">
        <f>PXIL!N58</f>
        <v>0</v>
      </c>
      <c r="AK58" s="34">
        <f>RTM_IEX!H58</f>
        <v>25.99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8.5526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135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653.66816734986367</v>
      </c>
      <c r="P59" s="36">
        <v>63.96</v>
      </c>
      <c r="Q59" s="36">
        <v>21.18</v>
      </c>
      <c r="R59" s="38">
        <v>47.5</v>
      </c>
      <c r="S59" s="38">
        <v>0</v>
      </c>
      <c r="T59" s="37">
        <f>SUMPRODUCT(LTA!J59:AN59,LTA!J$101:AN$101,LTA!J$103:AN$103)</f>
        <v>573.41000000000008</v>
      </c>
      <c r="U59" s="37">
        <f>SUMPRODUCT(LTA!J59:AN59,LTA!J$102:AN$102,LTA!J$103:AN$103)</f>
        <v>34.58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-237.07</v>
      </c>
      <c r="AC59">
        <f t="shared" si="0"/>
        <v>16.503330457840505</v>
      </c>
      <c r="AD59">
        <f t="shared" si="1"/>
        <v>1471.446726892023</v>
      </c>
      <c r="AE59">
        <f>'IDT-1'!B59</f>
        <v>0</v>
      </c>
      <c r="AF59" s="24"/>
      <c r="AG59">
        <f t="shared" si="2"/>
        <v>1471.446726892023</v>
      </c>
      <c r="AI59" s="34">
        <f>PXIL!H59</f>
        <v>0</v>
      </c>
      <c r="AJ59" s="34">
        <f>PXIL!N59</f>
        <v>0</v>
      </c>
      <c r="AK59" s="34">
        <f>RTM_IEX!H59</f>
        <v>51.98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9.3869999999999987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135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652.96809297486368</v>
      </c>
      <c r="P60" s="36">
        <v>57.75</v>
      </c>
      <c r="Q60" s="36">
        <v>21.18</v>
      </c>
      <c r="R60" s="38">
        <v>47.5</v>
      </c>
      <c r="S60" s="38">
        <v>0</v>
      </c>
      <c r="T60" s="37">
        <f>SUMPRODUCT(LTA!J60:AN60,LTA!J$101:AN$101,LTA!J$103:AN$103)</f>
        <v>567.1400000000001</v>
      </c>
      <c r="U60" s="37">
        <f>SUMPRODUCT(LTA!J60:AN60,LTA!J$102:AN$102,LTA!J$103:AN$103)</f>
        <v>34.980000000000004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-237.07</v>
      </c>
      <c r="AC60">
        <f t="shared" si="0"/>
        <v>16.475730793090506</v>
      </c>
      <c r="AD60">
        <f t="shared" si="1"/>
        <v>1468.1886521817735</v>
      </c>
      <c r="AE60">
        <f>'IDT-1'!B60</f>
        <v>0</v>
      </c>
      <c r="AF60" s="24"/>
      <c r="AG60">
        <f t="shared" si="2"/>
        <v>1468.1886521817735</v>
      </c>
      <c r="AI60" s="34">
        <f>PXIL!H60</f>
        <v>0</v>
      </c>
      <c r="AJ60" s="34">
        <f>PXIL!N60</f>
        <v>0</v>
      </c>
      <c r="AK60" s="34">
        <f>RTM_IEX!H60</f>
        <v>60.64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9.3869999999999987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135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652.96930597702328</v>
      </c>
      <c r="P61" s="36">
        <v>57.75</v>
      </c>
      <c r="Q61" s="36">
        <v>21.18</v>
      </c>
      <c r="R61" s="38">
        <v>47.5</v>
      </c>
      <c r="S61" s="38">
        <v>0</v>
      </c>
      <c r="T61" s="37">
        <f>SUMPRODUCT(LTA!J61:AN61,LTA!J$101:AN$101,LTA!J$103:AN$103)</f>
        <v>560.08000000000004</v>
      </c>
      <c r="U61" s="37">
        <f>SUMPRODUCT(LTA!J61:AN61,LTA!J$102:AN$102,LTA!J$103:AN$103)</f>
        <v>35.18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-237.07</v>
      </c>
      <c r="AC61">
        <f t="shared" si="0"/>
        <v>16.466668982308647</v>
      </c>
      <c r="AD61">
        <f t="shared" si="1"/>
        <v>1467.1189269947147</v>
      </c>
      <c r="AE61">
        <f>'IDT-1'!B61</f>
        <v>0</v>
      </c>
      <c r="AF61" s="24"/>
      <c r="AG61">
        <f t="shared" si="2"/>
        <v>1467.1189269947147</v>
      </c>
      <c r="AI61" s="34">
        <f>PXIL!H61</f>
        <v>0</v>
      </c>
      <c r="AJ61" s="34">
        <f>PXIL!N61</f>
        <v>0</v>
      </c>
      <c r="AK61" s="34">
        <f>RTM_IEX!H61</f>
        <v>66.42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9.8041999999999998</v>
      </c>
      <c r="E62">
        <f>GT_NG!P62</f>
        <v>12.297045840407472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135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662.34252594861061</v>
      </c>
      <c r="P62" s="36">
        <v>57.75</v>
      </c>
      <c r="Q62" s="36">
        <v>21.18</v>
      </c>
      <c r="R62" s="38">
        <v>47.5</v>
      </c>
      <c r="S62" s="38">
        <v>0</v>
      </c>
      <c r="T62" s="37">
        <f>SUMPRODUCT(LTA!J62:AN62,LTA!J$101:AN$101,LTA!J$103:AN$103)</f>
        <v>556.63</v>
      </c>
      <c r="U62" s="37">
        <f>SUMPRODUCT(LTA!J62:AN62,LTA!J$102:AN$102,LTA!J$103:AN$103)</f>
        <v>35.159999999999997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-237.07</v>
      </c>
      <c r="AC62">
        <f t="shared" si="0"/>
        <v>16.539701044867201</v>
      </c>
      <c r="AD62">
        <f t="shared" si="1"/>
        <v>1476.3240707441512</v>
      </c>
      <c r="AE62">
        <f>'IDT-1'!B62</f>
        <v>0</v>
      </c>
      <c r="AF62" s="24"/>
      <c r="AG62">
        <f t="shared" si="2"/>
        <v>1476.3240707441512</v>
      </c>
      <c r="AI62" s="34">
        <f>PXIL!H62</f>
        <v>0</v>
      </c>
      <c r="AJ62" s="34">
        <f>PXIL!N62</f>
        <v>0</v>
      </c>
      <c r="AK62" s="34">
        <f>RTM_IEX!H62</f>
        <v>56.79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9.8041999999999998</v>
      </c>
      <c r="E63">
        <f>GT_NG!P63</f>
        <v>12.223108925869894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135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674.05222214692446</v>
      </c>
      <c r="P63" s="36">
        <v>57.75</v>
      </c>
      <c r="Q63" s="36">
        <v>20.62</v>
      </c>
      <c r="R63" s="38">
        <v>47.5</v>
      </c>
      <c r="S63" s="38">
        <v>0</v>
      </c>
      <c r="T63" s="37">
        <f>SUMPRODUCT(LTA!J63:AN63,LTA!J$101:AN$101,LTA!J$103:AN$103)</f>
        <v>546.73</v>
      </c>
      <c r="U63" s="37">
        <f>SUMPRODUCT(LTA!J63:AN63,LTA!J$102:AN$102,LTA!J$103:AN$103)</f>
        <v>36.159999999999997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-237.07</v>
      </c>
      <c r="AC63">
        <f t="shared" si="0"/>
        <v>16.580573422850922</v>
      </c>
      <c r="AD63">
        <f t="shared" si="1"/>
        <v>1481.1489576499437</v>
      </c>
      <c r="AE63">
        <f>'IDT-1'!B63</f>
        <v>0</v>
      </c>
      <c r="AF63" s="24"/>
      <c r="AG63">
        <f t="shared" si="2"/>
        <v>1481.1489576499437</v>
      </c>
      <c r="AI63" s="34">
        <f>PXIL!H63</f>
        <v>0</v>
      </c>
      <c r="AJ63" s="34">
        <f>PXIL!N63</f>
        <v>0</v>
      </c>
      <c r="AK63" s="34">
        <f>RTM_IEX!H63</f>
        <v>59.68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9.8041999999999998</v>
      </c>
      <c r="E64">
        <f>GT_NG!P64</f>
        <v>10.971596066565811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135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684.22512982296087</v>
      </c>
      <c r="P64" s="36">
        <v>57.75</v>
      </c>
      <c r="Q64" s="36">
        <v>20.62</v>
      </c>
      <c r="R64" s="38">
        <v>47.5</v>
      </c>
      <c r="S64" s="38">
        <v>0</v>
      </c>
      <c r="T64" s="37">
        <f>SUMPRODUCT(LTA!J64:AN64,LTA!J$101:AN$101,LTA!J$103:AN$103)</f>
        <v>519.21</v>
      </c>
      <c r="U64" s="37">
        <f>SUMPRODUCT(LTA!J64:AN64,LTA!J$102:AN$102,LTA!J$103:AN$103)</f>
        <v>36.760000000000005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-237.07</v>
      </c>
      <c r="AC64">
        <f t="shared" si="0"/>
        <v>16.510193139311475</v>
      </c>
      <c r="AD64">
        <f t="shared" si="1"/>
        <v>1472.8407327502152</v>
      </c>
      <c r="AE64">
        <f>'IDT-1'!B64</f>
        <v>0</v>
      </c>
      <c r="AF64" s="24"/>
      <c r="AG64">
        <f t="shared" si="2"/>
        <v>1472.8407327502152</v>
      </c>
      <c r="AI64" s="34">
        <f>PXIL!H64</f>
        <v>0</v>
      </c>
      <c r="AJ64" s="34">
        <f>PXIL!N64</f>
        <v>0</v>
      </c>
      <c r="AK64" s="34">
        <f>RTM_IEX!H64</f>
        <v>69.3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9.8041999999999998</v>
      </c>
      <c r="E65">
        <f>GT_NG!P65</f>
        <v>10.943693516699412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135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686.08094707894531</v>
      </c>
      <c r="P65" s="36">
        <v>112.33</v>
      </c>
      <c r="Q65" s="36">
        <v>38.14</v>
      </c>
      <c r="R65" s="38">
        <v>47.5</v>
      </c>
      <c r="S65" s="38">
        <v>0</v>
      </c>
      <c r="T65" s="37">
        <f>SUMPRODUCT(LTA!J65:AN65,LTA!J$101:AN$101,LTA!J$103:AN$103)</f>
        <v>495.09000000000003</v>
      </c>
      <c r="U65" s="37">
        <f>SUMPRODUCT(LTA!J65:AN65,LTA!J$102:AN$102,LTA!J$103:AN$103)</f>
        <v>37.22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-237.07</v>
      </c>
      <c r="AC65">
        <f t="shared" si="0"/>
        <v>16.350323622842865</v>
      </c>
      <c r="AD65">
        <f t="shared" si="1"/>
        <v>1453.968516972802</v>
      </c>
      <c r="AE65">
        <f>'IDT-1'!B65</f>
        <v>0</v>
      </c>
      <c r="AF65" s="24"/>
      <c r="AG65">
        <f t="shared" si="2"/>
        <v>1453.968516972802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9.8041999999999998</v>
      </c>
      <c r="E66">
        <f>GT_NG!P66</f>
        <v>10.943693516699412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135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686.08093092266461</v>
      </c>
      <c r="P66" s="36">
        <v>117.64548299163017</v>
      </c>
      <c r="Q66" s="36">
        <v>38.14</v>
      </c>
      <c r="R66" s="38">
        <v>47.5</v>
      </c>
      <c r="S66" s="38">
        <v>0</v>
      </c>
      <c r="T66" s="37">
        <f>SUMPRODUCT(LTA!J66:AN66,LTA!J$101:AN$101,LTA!J$103:AN$103)</f>
        <v>458.44</v>
      </c>
      <c r="U66" s="37">
        <f>SUMPRODUCT(LTA!J66:AN66,LTA!J$102:AN$102,LTA!J$103:AN$103)</f>
        <v>38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-237.07</v>
      </c>
      <c r="AC66">
        <f t="shared" si="0"/>
        <v>16.093665544259803</v>
      </c>
      <c r="AD66">
        <f t="shared" si="1"/>
        <v>1423.6706418867348</v>
      </c>
      <c r="AE66">
        <f>'IDT-1'!B66</f>
        <v>0</v>
      </c>
      <c r="AF66" s="24"/>
      <c r="AG66">
        <f t="shared" si="2"/>
        <v>1423.6706418867348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9.8041999999999998</v>
      </c>
      <c r="E67">
        <f>GT_NG!P67</f>
        <v>10.527583497053046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135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746.05413574810825</v>
      </c>
      <c r="P67" s="36">
        <v>117.64548299163017</v>
      </c>
      <c r="Q67" s="36">
        <v>38.14</v>
      </c>
      <c r="R67" s="38">
        <v>47.5</v>
      </c>
      <c r="S67" s="38">
        <v>0</v>
      </c>
      <c r="T67" s="37">
        <f>SUMPRODUCT(LTA!J67:AN67,LTA!J$101:AN$101,LTA!J$103:AN$103)</f>
        <v>415.53000000000003</v>
      </c>
      <c r="U67" s="37">
        <f>SUMPRODUCT(LTA!J67:AN67,LTA!J$102:AN$102,LTA!J$103:AN$103)</f>
        <v>58.31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-237.07</v>
      </c>
      <c r="AC67">
        <f t="shared" si="0"/>
        <v>17.30934301719163</v>
      </c>
      <c r="AD67">
        <f t="shared" si="1"/>
        <v>1352.2720592195999</v>
      </c>
      <c r="AE67">
        <f>'IDT-1'!B67</f>
        <v>0</v>
      </c>
      <c r="AF67" s="24"/>
      <c r="AG67">
        <f t="shared" si="2"/>
        <v>1352.2720592195999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-107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9.8041999999999998</v>
      </c>
      <c r="E68">
        <f>GT_NG!P68</f>
        <v>10.527583497053046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132.16</v>
      </c>
      <c r="J68">
        <f>Bawana_RLNG!P68</f>
        <v>0</v>
      </c>
      <c r="K68">
        <f>Bawana_Spot!P68</f>
        <v>135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826.45877557167034</v>
      </c>
      <c r="P68" s="36">
        <v>117.64548299163017</v>
      </c>
      <c r="Q68" s="36">
        <v>38.14</v>
      </c>
      <c r="R68" s="38">
        <v>45.88</v>
      </c>
      <c r="S68" s="38">
        <v>0</v>
      </c>
      <c r="T68" s="37">
        <f>SUMPRODUCT(LTA!J68:AN68,LTA!J$101:AN$101,LTA!J$103:AN$103)</f>
        <v>373.56</v>
      </c>
      <c r="U68" s="37">
        <f>SUMPRODUCT(LTA!J68:AN68,LTA!J$102:AN$102,LTA!J$103:AN$103)</f>
        <v>61.949999999999996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-237.07</v>
      </c>
      <c r="AC68">
        <f t="shared" ref="AC68:AC98" si="3">SUMIF(B68:AB68,"&gt;0")*$AC$2-SUMIF(B68:AB68,"&lt;0")*($AC$2/(1-$AC$2))+SUMIF(AI68:AR68,"&gt;0")*$AC$2-SUMIF(AI68:AR68,"&lt;0")*($AC$2/(1-$AC$2))</f>
        <v>17.992841773879785</v>
      </c>
      <c r="AD68">
        <f t="shared" ref="AD68:AD98" si="4">SUM(B68:AB68,AI68:AT68)-AC68</f>
        <v>1346.593200286474</v>
      </c>
      <c r="AE68">
        <f>'IDT-1'!B68</f>
        <v>0</v>
      </c>
      <c r="AF68" s="24"/>
      <c r="AG68">
        <f t="shared" ref="AG68:AG98" si="5">SUM(AD68:AF68)</f>
        <v>1346.593200286474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-150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9.8041999999999998</v>
      </c>
      <c r="E69">
        <f>GT_NG!P69</f>
        <v>10.527583497053046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134.55532794000209</v>
      </c>
      <c r="J69">
        <f>Bawana_RLNG!P69</f>
        <v>0</v>
      </c>
      <c r="K69">
        <f>Bawana_Spot!P69</f>
        <v>135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928.75095882953747</v>
      </c>
      <c r="P69" s="36">
        <v>117.64548299163017</v>
      </c>
      <c r="Q69" s="36">
        <v>38.14</v>
      </c>
      <c r="R69" s="38">
        <v>34.099999999999994</v>
      </c>
      <c r="S69" s="38">
        <v>0</v>
      </c>
      <c r="T69" s="37">
        <f>SUMPRODUCT(LTA!J69:AN69,LTA!J$101:AN$101,LTA!J$103:AN$103)</f>
        <v>327.36</v>
      </c>
      <c r="U69" s="37">
        <f>SUMPRODUCT(LTA!J69:AN69,LTA!J$102:AN$102,LTA!J$103:AN$103)</f>
        <v>62.21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-237.07</v>
      </c>
      <c r="AC69">
        <f t="shared" si="3"/>
        <v>18.370426552492106</v>
      </c>
      <c r="AD69">
        <f t="shared" si="4"/>
        <v>1395.183126705731</v>
      </c>
      <c r="AE69">
        <f>'IDT-1'!B69</f>
        <v>0</v>
      </c>
      <c r="AF69" s="24"/>
      <c r="AG69">
        <f t="shared" si="5"/>
        <v>1395.183126705731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-148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9.8041999999999998</v>
      </c>
      <c r="E70">
        <f>GT_NG!P70</f>
        <v>10.527583497053046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134.55532794000209</v>
      </c>
      <c r="J70">
        <f>Bawana_RLNG!P70</f>
        <v>0</v>
      </c>
      <c r="K70">
        <f>Bawana_Spot!P70</f>
        <v>200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937.82447510303155</v>
      </c>
      <c r="P70" s="36">
        <v>117.64548299163017</v>
      </c>
      <c r="Q70" s="36">
        <v>38.14</v>
      </c>
      <c r="R70" s="38">
        <v>16.170000000000002</v>
      </c>
      <c r="S70" s="38">
        <v>0</v>
      </c>
      <c r="T70" s="37">
        <f>SUMPRODUCT(LTA!J70:AN70,LTA!J$101:AN$101,LTA!J$103:AN$103)</f>
        <v>278.52999999999997</v>
      </c>
      <c r="U70" s="37">
        <f>SUMPRODUCT(LTA!J70:AN70,LTA!J$102:AN$102,LTA!J$103:AN$103)</f>
        <v>63.18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-237.07</v>
      </c>
      <c r="AC70">
        <f t="shared" si="3"/>
        <v>18.363767669665453</v>
      </c>
      <c r="AD70">
        <f t="shared" si="4"/>
        <v>1412.4733018620516</v>
      </c>
      <c r="AE70">
        <f>'IDT-1'!B70</f>
        <v>6</v>
      </c>
      <c r="AF70" s="24"/>
      <c r="AG70">
        <f t="shared" si="5"/>
        <v>1418.4733018620516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-139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9.8041999999999998</v>
      </c>
      <c r="E71">
        <f>GT_NG!P71</f>
        <v>15.13905438644438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102.55599390648803</v>
      </c>
      <c r="J71">
        <f>Bawana_RLNG!P71</f>
        <v>0</v>
      </c>
      <c r="K71">
        <f>Bawana_Spot!P71</f>
        <v>135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960.14597045300513</v>
      </c>
      <c r="P71" s="36">
        <v>117.64548299163017</v>
      </c>
      <c r="Q71" s="36">
        <v>38.14</v>
      </c>
      <c r="R71" s="38">
        <v>7.2</v>
      </c>
      <c r="S71" s="38">
        <v>0</v>
      </c>
      <c r="T71" s="37">
        <f>SUMPRODUCT(LTA!J71:AN71,LTA!J$101:AN$101,LTA!J$103:AN$103)</f>
        <v>224.57000000000002</v>
      </c>
      <c r="U71" s="37">
        <f>SUMPRODUCT(LTA!J71:AN71,LTA!J$102:AN$102,LTA!J$103:AN$103)</f>
        <v>59.49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-237.07</v>
      </c>
      <c r="AC71">
        <f t="shared" si="3"/>
        <v>16.563323035378147</v>
      </c>
      <c r="AD71">
        <f t="shared" si="4"/>
        <v>1354.5873787021899</v>
      </c>
      <c r="AE71">
        <f>'IDT-1'!B71</f>
        <v>76</v>
      </c>
      <c r="AF71" s="24"/>
      <c r="AG71">
        <f t="shared" si="5"/>
        <v>1430.5873787021899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-62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9.8041999999999998</v>
      </c>
      <c r="E72">
        <f>GT_NG!P72</f>
        <v>15.13905438644438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102.55599390648803</v>
      </c>
      <c r="J72">
        <f>Bawana_RLNG!P72</f>
        <v>0</v>
      </c>
      <c r="K72">
        <f>Bawana_Spot!P72</f>
        <v>135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987.21439220637626</v>
      </c>
      <c r="P72" s="36">
        <v>117.64548299163017</v>
      </c>
      <c r="Q72" s="36">
        <v>38.14</v>
      </c>
      <c r="R72" s="38">
        <v>0.96</v>
      </c>
      <c r="S72" s="38">
        <v>0</v>
      </c>
      <c r="T72" s="37">
        <f>SUMPRODUCT(LTA!J72:AN72,LTA!J$101:AN$101,LTA!J$103:AN$103)</f>
        <v>176.70999999999998</v>
      </c>
      <c r="U72" s="37">
        <f>SUMPRODUCT(LTA!J72:AN72,LTA!J$102:AN$102,LTA!J$103:AN$103)</f>
        <v>60.06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-237.07</v>
      </c>
      <c r="AC72">
        <f t="shared" si="3"/>
        <v>16.002199469110895</v>
      </c>
      <c r="AD72">
        <f t="shared" si="4"/>
        <v>1368.6869240218282</v>
      </c>
      <c r="AE72">
        <f>'IDT-1'!B72</f>
        <v>97.265999999999991</v>
      </c>
      <c r="AF72" s="24"/>
      <c r="AG72">
        <f t="shared" si="5"/>
        <v>1465.9529240218283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-22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9.8041999999999998</v>
      </c>
      <c r="E73">
        <f>GT_NG!P73</f>
        <v>15.13905438644438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102.55599390648803</v>
      </c>
      <c r="J73">
        <f>Bawana_RLNG!P73</f>
        <v>0</v>
      </c>
      <c r="K73">
        <f>Bawana_Spot!P73</f>
        <v>143.77000000000001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1056.9002240170855</v>
      </c>
      <c r="P73" s="36">
        <v>117.64548299163017</v>
      </c>
      <c r="Q73" s="36">
        <v>38.14</v>
      </c>
      <c r="R73" s="38">
        <v>0</v>
      </c>
      <c r="S73" s="38">
        <v>0</v>
      </c>
      <c r="T73" s="37">
        <f>SUMPRODUCT(LTA!J73:AN73,LTA!J$101:AN$101,LTA!J$103:AN$103)</f>
        <v>130.13</v>
      </c>
      <c r="U73" s="37">
        <f>SUMPRODUCT(LTA!J73:AN73,LTA!J$102:AN$102,LTA!J$103:AN$103)</f>
        <v>61.51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-237.07</v>
      </c>
      <c r="AC73">
        <f t="shared" si="3"/>
        <v>16.22324550997152</v>
      </c>
      <c r="AD73">
        <f t="shared" si="4"/>
        <v>1406.8317097916768</v>
      </c>
      <c r="AE73">
        <f>'IDT-1'!B73</f>
        <v>97</v>
      </c>
      <c r="AF73" s="24"/>
      <c r="AG73">
        <f t="shared" si="5"/>
        <v>1503.8317097916768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-16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9.8041999999999998</v>
      </c>
      <c r="E74">
        <f>GT_NG!P74</f>
        <v>15.13905438644438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102.55599390648803</v>
      </c>
      <c r="J74">
        <f>Bawana_RLNG!P74</f>
        <v>0</v>
      </c>
      <c r="K74">
        <f>Bawana_Spot!P74</f>
        <v>157.4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1062.5914232892533</v>
      </c>
      <c r="P74" s="36">
        <v>117.64548299163017</v>
      </c>
      <c r="Q74" s="36">
        <v>38.14</v>
      </c>
      <c r="R74" s="38">
        <v>0</v>
      </c>
      <c r="S74" s="38">
        <v>0</v>
      </c>
      <c r="T74" s="37">
        <f>SUMPRODUCT(LTA!J74:AN74,LTA!J$101:AN$101,LTA!J$103:AN$103)</f>
        <v>78.72999999999999</v>
      </c>
      <c r="U74" s="37">
        <f>SUMPRODUCT(LTA!J74:AN74,LTA!J$102:AN$102,LTA!J$103:AN$103)</f>
        <v>62.589999999999996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95.820000000000007</v>
      </c>
      <c r="AB74" s="75">
        <f>-STOA!N74</f>
        <v>-237.07</v>
      </c>
      <c r="AC74">
        <f t="shared" si="3"/>
        <v>16.754820426132842</v>
      </c>
      <c r="AD74">
        <f t="shared" si="4"/>
        <v>1471.591334147683</v>
      </c>
      <c r="AE74">
        <f>'IDT-1'!B74</f>
        <v>55.359000000000002</v>
      </c>
      <c r="AF74" s="24"/>
      <c r="AG74">
        <f t="shared" si="5"/>
        <v>1526.950334147683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-15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9.8041999999999998</v>
      </c>
      <c r="E75">
        <f>GT_NG!P75</f>
        <v>15.264170538398469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102.55599390648803</v>
      </c>
      <c r="J75">
        <f>Bawana_RLNG!P75</f>
        <v>0</v>
      </c>
      <c r="K75">
        <f>Bawana_Spot!P75</f>
        <v>171.03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1065.3849958508204</v>
      </c>
      <c r="P75" s="36">
        <v>117.64548299163017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44.02</v>
      </c>
      <c r="U75" s="37">
        <f>SUMPRODUCT(LTA!J75:AN75,LTA!J$102:AN$102,LTA!J$103:AN$103)</f>
        <v>68.92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69.650000000000006</v>
      </c>
      <c r="Z75" s="34">
        <f>IEX!N75</f>
        <v>0</v>
      </c>
      <c r="AA75" s="75">
        <f>STOA!H75</f>
        <v>139.13</v>
      </c>
      <c r="AB75" s="75">
        <f>-STOA!N75</f>
        <v>-263.48</v>
      </c>
      <c r="AC75">
        <f t="shared" si="3"/>
        <v>17.858916898216293</v>
      </c>
      <c r="AD75">
        <f t="shared" si="4"/>
        <v>1558.9259263891211</v>
      </c>
      <c r="AE75">
        <f>'IDT-1'!B75</f>
        <v>0</v>
      </c>
      <c r="AF75" s="24"/>
      <c r="AG75">
        <f t="shared" si="5"/>
        <v>1558.9259263891211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-10</v>
      </c>
      <c r="AM75" s="34">
        <f>RTM_PXI!H75</f>
        <v>0</v>
      </c>
      <c r="AN75" s="34">
        <f>RTM_PXI!N75</f>
        <v>0</v>
      </c>
      <c r="AO75" s="148">
        <f>GDAM_IEX!H75</f>
        <v>8.7200000000000006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9.8041999999999998</v>
      </c>
      <c r="E76">
        <f>GT_NG!P76</f>
        <v>15.09317846406122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102.55599390648803</v>
      </c>
      <c r="J76">
        <f>Bawana_RLNG!P76</f>
        <v>0</v>
      </c>
      <c r="K76">
        <f>Bawana_Spot!P76</f>
        <v>184.66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1065.3849958508204</v>
      </c>
      <c r="P76" s="36">
        <v>117.64548299163017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27.8</v>
      </c>
      <c r="U76" s="37">
        <f>SUMPRODUCT(LTA!J76:AN76,LTA!J$102:AN$102,LTA!J$103:AN$103)</f>
        <v>69.17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99.9</v>
      </c>
      <c r="Z76" s="34">
        <f>IEX!N76</f>
        <v>0</v>
      </c>
      <c r="AA76" s="75">
        <f>STOA!H76</f>
        <v>140.09</v>
      </c>
      <c r="AB76" s="75">
        <f>-STOA!N76</f>
        <v>-263.48</v>
      </c>
      <c r="AC76">
        <f t="shared" si="3"/>
        <v>18.057192987542969</v>
      </c>
      <c r="AD76">
        <f t="shared" si="4"/>
        <v>1602.416658225457</v>
      </c>
      <c r="AE76">
        <f>'IDT-1'!B76</f>
        <v>0</v>
      </c>
      <c r="AF76" s="24"/>
      <c r="AG76">
        <f t="shared" si="5"/>
        <v>1602.416658225457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13.71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9.8041999999999998</v>
      </c>
      <c r="E77">
        <f>GT_NG!P77</f>
        <v>15.09317846406122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102.55599390648803</v>
      </c>
      <c r="J77">
        <f>Bawana_RLNG!P77</f>
        <v>0</v>
      </c>
      <c r="K77">
        <f>Bawana_Spot!P77</f>
        <v>198.3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1079.4819055591054</v>
      </c>
      <c r="P77" s="36">
        <v>117.64548299163017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22.67</v>
      </c>
      <c r="U77" s="37">
        <f>SUMPRODUCT(LTA!J77:AN77,LTA!J$102:AN$102,LTA!J$103:AN$103)</f>
        <v>67.300000000000011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102.86</v>
      </c>
      <c r="Z77" s="34">
        <f>IEX!N77</f>
        <v>0</v>
      </c>
      <c r="AA77" s="75">
        <f>STOA!H77</f>
        <v>121.81</v>
      </c>
      <c r="AB77" s="75">
        <f>-STOA!N77</f>
        <v>-263.48</v>
      </c>
      <c r="AC77">
        <f t="shared" si="3"/>
        <v>18.173171029092561</v>
      </c>
      <c r="AD77">
        <f t="shared" si="4"/>
        <v>1616.107589892192</v>
      </c>
      <c r="AE77">
        <f>'IDT-1'!B77</f>
        <v>0</v>
      </c>
      <c r="AF77" s="24"/>
      <c r="AG77">
        <f t="shared" si="5"/>
        <v>1616.107589892192</v>
      </c>
      <c r="AI77" s="34">
        <f>PXIL!H77</f>
        <v>0</v>
      </c>
      <c r="AJ77" s="34">
        <f>PXIL!N77</f>
        <v>0</v>
      </c>
      <c r="AK77" s="34">
        <f>RTM_IEX!H77</f>
        <v>2.84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19.260000000000002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9.8041999999999998</v>
      </c>
      <c r="E78">
        <f>GT_NG!P78</f>
        <v>15.264170538398469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211.70000000000002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1073.3841175553703</v>
      </c>
      <c r="P78" s="36">
        <v>117.64548299163017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22</v>
      </c>
      <c r="U78" s="37">
        <f>SUMPRODUCT(LTA!J78:AN78,LTA!J$102:AN$102,LTA!J$103:AN$103)</f>
        <v>68.03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89.89</v>
      </c>
      <c r="Z78" s="34">
        <f>IEX!N78</f>
        <v>0</v>
      </c>
      <c r="AA78" s="75">
        <f>STOA!H78</f>
        <v>123.73</v>
      </c>
      <c r="AB78" s="75">
        <f>-STOA!N78</f>
        <v>-263.48</v>
      </c>
      <c r="AC78">
        <f t="shared" si="3"/>
        <v>18.182857943285622</v>
      </c>
      <c r="AD78">
        <f t="shared" si="4"/>
        <v>1617.2511070486014</v>
      </c>
      <c r="AE78">
        <f>'IDT-1'!B78</f>
        <v>0</v>
      </c>
      <c r="AF78" s="24"/>
      <c r="AG78">
        <f t="shared" si="5"/>
        <v>1617.2511070486014</v>
      </c>
      <c r="AI78" s="34">
        <f>PXIL!H78</f>
        <v>0</v>
      </c>
      <c r="AJ78" s="34">
        <f>PXIL!N78</f>
        <v>0</v>
      </c>
      <c r="AK78" s="34">
        <f>RTM_IEX!H78</f>
        <v>6.79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19.98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9.8041999999999998</v>
      </c>
      <c r="E79">
        <f>GT_NG!P79</f>
        <v>15.264170538398469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184.67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974.05205891504113</v>
      </c>
      <c r="P79" s="36">
        <v>117.64548299163017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21.71</v>
      </c>
      <c r="U79" s="37">
        <f>SUMPRODUCT(LTA!J79:AN79,LTA!J$102:AN$102,LTA!J$103:AN$103)</f>
        <v>63.67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177.67</v>
      </c>
      <c r="Z79" s="34">
        <f>IEX!N79</f>
        <v>0</v>
      </c>
      <c r="AA79" s="75">
        <f>STOA!H79</f>
        <v>124.78999999999999</v>
      </c>
      <c r="AB79" s="75">
        <f>-STOA!N79</f>
        <v>-263.48</v>
      </c>
      <c r="AC79">
        <f t="shared" si="3"/>
        <v>17.937056650706857</v>
      </c>
      <c r="AD79">
        <f t="shared" si="4"/>
        <v>1588.2348497008509</v>
      </c>
      <c r="AE79">
        <f>'IDT-1'!B79</f>
        <v>0</v>
      </c>
      <c r="AF79" s="24"/>
      <c r="AG79">
        <f t="shared" si="5"/>
        <v>1588.2348497008509</v>
      </c>
      <c r="AI79" s="34">
        <f>PXIL!H79</f>
        <v>0</v>
      </c>
      <c r="AJ79" s="34">
        <f>PXIL!N79</f>
        <v>0</v>
      </c>
      <c r="AK79" s="34">
        <f>RTM_IEX!H79</f>
        <v>10.83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28.85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9.8041999999999998</v>
      </c>
      <c r="E80">
        <f>GT_NG!P80</f>
        <v>15.264170538398469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167.4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945.48588611462094</v>
      </c>
      <c r="P80" s="36">
        <v>117.64548299163017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21.65</v>
      </c>
      <c r="U80" s="37">
        <f>SUMPRODUCT(LTA!J80:AN80,LTA!J$102:AN$102,LTA!J$103:AN$103)</f>
        <v>64.75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230.22</v>
      </c>
      <c r="Z80" s="34">
        <f>IEX!N80</f>
        <v>0</v>
      </c>
      <c r="AA80" s="75">
        <f>STOA!H80</f>
        <v>123.83</v>
      </c>
      <c r="AB80" s="75">
        <f>-STOA!N80</f>
        <v>-263.48</v>
      </c>
      <c r="AC80">
        <f t="shared" si="3"/>
        <v>17.979592799183326</v>
      </c>
      <c r="AD80">
        <f t="shared" si="4"/>
        <v>1593.256140751954</v>
      </c>
      <c r="AE80">
        <f>'IDT-1'!B80</f>
        <v>0</v>
      </c>
      <c r="AF80" s="24"/>
      <c r="AG80">
        <f t="shared" si="5"/>
        <v>1593.256140751954</v>
      </c>
      <c r="AI80" s="34">
        <f>PXIL!H80</f>
        <v>0</v>
      </c>
      <c r="AJ80" s="34">
        <f>PXIL!N80</f>
        <v>0</v>
      </c>
      <c r="AK80" s="34">
        <f>RTM_IEX!H80</f>
        <v>5.12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32.85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9.8041999999999998</v>
      </c>
      <c r="E81">
        <f>GT_NG!P81</f>
        <v>15.264170538398469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205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927.68523060303141</v>
      </c>
      <c r="P81" s="36">
        <v>117.64548299163017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21.47</v>
      </c>
      <c r="U81" s="37">
        <f>SUMPRODUCT(LTA!J81:AN81,LTA!J$102:AN$102,LTA!J$103:AN$103)</f>
        <v>66.95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236.59</v>
      </c>
      <c r="Z81" s="34">
        <f>IEX!N81</f>
        <v>0</v>
      </c>
      <c r="AA81" s="75">
        <f>STOA!H81</f>
        <v>116.13</v>
      </c>
      <c r="AB81" s="75">
        <f>-STOA!N81</f>
        <v>-263.48</v>
      </c>
      <c r="AC81">
        <f t="shared" si="3"/>
        <v>18.177866870134867</v>
      </c>
      <c r="AD81">
        <f t="shared" si="4"/>
        <v>1596.5772111694132</v>
      </c>
      <c r="AE81">
        <f>'IDT-1'!B81</f>
        <v>0</v>
      </c>
      <c r="AF81" s="24"/>
      <c r="AG81">
        <f t="shared" si="5"/>
        <v>1596.5772111694132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-10</v>
      </c>
      <c r="AM81" s="34">
        <f>RTM_PXI!H81</f>
        <v>0</v>
      </c>
      <c r="AN81" s="34">
        <f>RTM_PXI!N81</f>
        <v>0</v>
      </c>
      <c r="AO81" s="148">
        <f>GDAM_IEX!H81</f>
        <v>31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9.8041999999999998</v>
      </c>
      <c r="E82">
        <f>GT_NG!P82</f>
        <v>15.264170538398469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205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906.95053405503882</v>
      </c>
      <c r="P82" s="36">
        <v>117.64548299163017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21.35</v>
      </c>
      <c r="U82" s="37">
        <f>SUMPRODUCT(LTA!J82:AN82,LTA!J$102:AN$102,LTA!J$103:AN$103)</f>
        <v>68.09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252</v>
      </c>
      <c r="Z82" s="34">
        <f>IEX!N82</f>
        <v>0</v>
      </c>
      <c r="AA82" s="75">
        <f>STOA!H82</f>
        <v>115.17</v>
      </c>
      <c r="AB82" s="75">
        <f>-STOA!N82</f>
        <v>-263.48</v>
      </c>
      <c r="AC82">
        <f t="shared" si="3"/>
        <v>18.020287841882837</v>
      </c>
      <c r="AD82">
        <f t="shared" si="4"/>
        <v>1598.0600936496726</v>
      </c>
      <c r="AE82">
        <f>'IDT-1'!B82</f>
        <v>0</v>
      </c>
      <c r="AF82" s="24"/>
      <c r="AG82">
        <f t="shared" si="5"/>
        <v>1598.0600936496726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27.59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9.8041999999999998</v>
      </c>
      <c r="E83">
        <f>GT_NG!P83</f>
        <v>15.264170538398469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102.55599390648803</v>
      </c>
      <c r="J83">
        <f>Bawana_RLNG!P83</f>
        <v>0</v>
      </c>
      <c r="K83">
        <f>Bawana_Spot!P83</f>
        <v>225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919.80842752662613</v>
      </c>
      <c r="P83" s="36">
        <v>117.64548299163017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19.990000000000002</v>
      </c>
      <c r="U83" s="37">
        <f>SUMPRODUCT(LTA!J83:AN83,LTA!J$102:AN$102,LTA!J$103:AN$103)</f>
        <v>65.81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261.07</v>
      </c>
      <c r="Z83" s="34">
        <f>IEX!N83</f>
        <v>0</v>
      </c>
      <c r="AA83" s="75">
        <f>STOA!H83</f>
        <v>0.63</v>
      </c>
      <c r="AB83" s="75">
        <f>-STOA!N83</f>
        <v>-263.48</v>
      </c>
      <c r="AC83">
        <f t="shared" si="3"/>
        <v>17.176490147044174</v>
      </c>
      <c r="AD83">
        <f t="shared" si="4"/>
        <v>1498.4517848160988</v>
      </c>
      <c r="AE83">
        <f>'IDT-1'!B83</f>
        <v>93.412000000000006</v>
      </c>
      <c r="AF83" s="24"/>
      <c r="AG83">
        <f t="shared" si="5"/>
        <v>1591.8637848160988</v>
      </c>
      <c r="AI83" s="34">
        <f>PXIL!H83</f>
        <v>0</v>
      </c>
      <c r="AJ83" s="34">
        <f>PXIL!N83</f>
        <v>0</v>
      </c>
      <c r="AK83" s="34">
        <f>RTM_IEX!H83</f>
        <v>3.39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9.8041999999999998</v>
      </c>
      <c r="E84">
        <f>GT_NG!P84</f>
        <v>15.264170538398469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102.55599390648803</v>
      </c>
      <c r="J84">
        <f>Bawana_RLNG!P84</f>
        <v>0</v>
      </c>
      <c r="K84">
        <f>Bawana_Spot!P84</f>
        <v>195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919.80842752662613</v>
      </c>
      <c r="P84" s="36">
        <v>117.64548299163017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19.990000000000002</v>
      </c>
      <c r="U84" s="37">
        <f>SUMPRODUCT(LTA!J84:AN84,LTA!J$102:AN$102,LTA!J$103:AN$103)</f>
        <v>66.27000000000001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241.59</v>
      </c>
      <c r="Z84" s="34">
        <f>IEX!N84</f>
        <v>0</v>
      </c>
      <c r="AA84" s="75">
        <f>STOA!H84</f>
        <v>0.63</v>
      </c>
      <c r="AB84" s="75">
        <f>-STOA!N84</f>
        <v>-263.48</v>
      </c>
      <c r="AC84">
        <f t="shared" si="3"/>
        <v>16.774298147044171</v>
      </c>
      <c r="AD84">
        <f t="shared" si="4"/>
        <v>1450.9739768160987</v>
      </c>
      <c r="AE84">
        <f>'IDT-1'!B84</f>
        <v>130.24199999999999</v>
      </c>
      <c r="AF84" s="24"/>
      <c r="AG84">
        <f t="shared" si="5"/>
        <v>1581.2159768160986</v>
      </c>
      <c r="AI84" s="34">
        <f>PXIL!H84</f>
        <v>0</v>
      </c>
      <c r="AJ84" s="34">
        <f>PXIL!N84</f>
        <v>0</v>
      </c>
      <c r="AK84" s="34">
        <f>RTM_IEX!H84</f>
        <v>4.53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9.8041999999999998</v>
      </c>
      <c r="E85">
        <f>GT_NG!P85</f>
        <v>15.264170538398469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102.55599390648803</v>
      </c>
      <c r="J85">
        <f>Bawana_RLNG!P85</f>
        <v>0</v>
      </c>
      <c r="K85">
        <f>Bawana_Spot!P85</f>
        <v>195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903.94007502662612</v>
      </c>
      <c r="P85" s="36">
        <v>117.64548299163017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19.990000000000002</v>
      </c>
      <c r="U85" s="37">
        <f>SUMPRODUCT(LTA!J85:AN85,LTA!J$102:AN$102,LTA!J$103:AN$103)</f>
        <v>69.860000000000014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183.84</v>
      </c>
      <c r="Z85" s="34">
        <f>IEX!N85</f>
        <v>0</v>
      </c>
      <c r="AA85" s="75">
        <f>STOA!H85</f>
        <v>0.63</v>
      </c>
      <c r="AB85" s="75">
        <f>-STOA!N85</f>
        <v>-263.48</v>
      </c>
      <c r="AC85">
        <f t="shared" si="3"/>
        <v>16.148007986044174</v>
      </c>
      <c r="AD85">
        <f>SUM(B85:AB85,AI85:AT85)-AC85</f>
        <v>1377.041914477099</v>
      </c>
      <c r="AE85">
        <f>'IDT-1'!B85</f>
        <v>177.02199999999999</v>
      </c>
      <c r="AF85" s="24"/>
      <c r="AG85">
        <f t="shared" si="5"/>
        <v>1554.0639144770989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9.8041999999999998</v>
      </c>
      <c r="E86">
        <f>GT_NG!P86</f>
        <v>15.264170538398469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102.55599390648803</v>
      </c>
      <c r="J86">
        <f>Bawana_RLNG!P86</f>
        <v>0</v>
      </c>
      <c r="K86">
        <f>Bawana_Spot!P86</f>
        <v>195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903.94007502662612</v>
      </c>
      <c r="P86" s="36">
        <v>117.64548299163017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19.990000000000002</v>
      </c>
      <c r="U86" s="37">
        <f>SUMPRODUCT(LTA!J86:AN86,LTA!J$102:AN$102,LTA!J$103:AN$103)</f>
        <v>70.099999999999994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126.09</v>
      </c>
      <c r="Z86" s="34">
        <f>IEX!N86</f>
        <v>0</v>
      </c>
      <c r="AA86" s="75">
        <f>STOA!H86</f>
        <v>0.63</v>
      </c>
      <c r="AB86" s="75">
        <f>-STOA!N86</f>
        <v>-263.48</v>
      </c>
      <c r="AC86">
        <f t="shared" si="3"/>
        <v>15.664923986044171</v>
      </c>
      <c r="AD86">
        <f t="shared" si="4"/>
        <v>1320.0149984770987</v>
      </c>
      <c r="AE86">
        <f>'IDT-1'!B86</f>
        <v>223.05200000000002</v>
      </c>
      <c r="AF86" s="24"/>
      <c r="AG86">
        <f t="shared" si="5"/>
        <v>1543.0669984770989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9.8041999999999998</v>
      </c>
      <c r="E87">
        <f>GT_NG!P87</f>
        <v>15.264170538398469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102.55599390648803</v>
      </c>
      <c r="J87">
        <f>Bawana_RLNG!P87</f>
        <v>0</v>
      </c>
      <c r="K87">
        <f>Bawana_Spot!P87</f>
        <v>185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897.2955968117725</v>
      </c>
      <c r="P87" s="36">
        <v>117.64548299163017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19.990000000000002</v>
      </c>
      <c r="U87" s="37">
        <f>SUMPRODUCT(LTA!J87:AN87,LTA!J$102:AN$102,LTA!J$103:AN$103)</f>
        <v>73.66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74.11</v>
      </c>
      <c r="Z87" s="34">
        <f>IEX!N87</f>
        <v>0</v>
      </c>
      <c r="AA87" s="75">
        <f>STOA!H87</f>
        <v>0.57999999999999996</v>
      </c>
      <c r="AB87" s="75">
        <f>-STOA!N87</f>
        <v>-263.48</v>
      </c>
      <c r="AC87">
        <f t="shared" si="3"/>
        <v>15.236558577187846</v>
      </c>
      <c r="AD87">
        <f t="shared" si="4"/>
        <v>1241.3288856711013</v>
      </c>
      <c r="AE87">
        <f>'IDT-1'!B87</f>
        <v>268.42200000000003</v>
      </c>
      <c r="AF87" s="24"/>
      <c r="AG87">
        <f t="shared" si="5"/>
        <v>1509.7508856711013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-14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9.8041999999999998</v>
      </c>
      <c r="E88">
        <f>GT_NG!P88</f>
        <v>15.264170538398469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102.55599390648803</v>
      </c>
      <c r="J88">
        <f>Bawana_RLNG!P88</f>
        <v>0</v>
      </c>
      <c r="K88">
        <f>Bawana_Spot!P88</f>
        <v>185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897.54542169633248</v>
      </c>
      <c r="P88" s="36">
        <v>117.64548299163017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19.990000000000002</v>
      </c>
      <c r="U88" s="37">
        <f>SUMPRODUCT(LTA!J88:AN88,LTA!J$102:AN$102,LTA!J$103:AN$103)</f>
        <v>73.759999999999991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27.92</v>
      </c>
      <c r="Z88" s="34">
        <f>IEX!N88</f>
        <v>0</v>
      </c>
      <c r="AA88" s="75">
        <f>STOA!H88</f>
        <v>0.57999999999999996</v>
      </c>
      <c r="AB88" s="75">
        <f>-STOA!N88</f>
        <v>-263.48</v>
      </c>
      <c r="AC88">
        <f t="shared" si="3"/>
        <v>14.732904898069705</v>
      </c>
      <c r="AD88">
        <f t="shared" si="4"/>
        <v>1209.9923642347794</v>
      </c>
      <c r="AE88">
        <f>'IDT-1'!B88</f>
        <v>283.642</v>
      </c>
      <c r="AF88" s="24"/>
      <c r="AG88">
        <f t="shared" si="5"/>
        <v>1493.6343642347795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9.8041999999999998</v>
      </c>
      <c r="E89">
        <f>GT_NG!P89</f>
        <v>15.264170538398469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134.60515895849818</v>
      </c>
      <c r="J89">
        <f>Bawana_RLNG!P89</f>
        <v>0</v>
      </c>
      <c r="K89">
        <f>Bawana_Spot!P89</f>
        <v>195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893.43724047673686</v>
      </c>
      <c r="P89" s="36">
        <v>117.64548299163017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19.990000000000002</v>
      </c>
      <c r="U89" s="37">
        <f>SUMPRODUCT(LTA!J89:AN89,LTA!J$102:AN$102,LTA!J$103:AN$103)</f>
        <v>76.63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-263.48</v>
      </c>
      <c r="AC89">
        <f t="shared" si="3"/>
        <v>15.052968105384213</v>
      </c>
      <c r="AD89">
        <f t="shared" si="4"/>
        <v>1197.5632848598796</v>
      </c>
      <c r="AE89">
        <f>'IDT-1'!B89</f>
        <v>262</v>
      </c>
      <c r="AF89" s="24"/>
      <c r="AG89">
        <f t="shared" si="5"/>
        <v>1459.5632848598796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-25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9.8041999999999998</v>
      </c>
      <c r="E90">
        <f>GT_NG!P90</f>
        <v>15.264170538398469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195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893.43709978683819</v>
      </c>
      <c r="P90" s="36">
        <v>117.64548299163017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19.990000000000002</v>
      </c>
      <c r="U90" s="37">
        <f>SUMPRODUCT(LTA!J90:AN90,LTA!J$102:AN$102,LTA!J$103:AN$103)</f>
        <v>76.56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-263.48</v>
      </c>
      <c r="AC90">
        <f t="shared" si="3"/>
        <v>15.171015796486126</v>
      </c>
      <c r="AD90">
        <f t="shared" si="4"/>
        <v>1183.3799375203807</v>
      </c>
      <c r="AE90">
        <f>'IDT-1'!B90</f>
        <v>216</v>
      </c>
      <c r="AF90" s="24"/>
      <c r="AG90">
        <f t="shared" si="5"/>
        <v>1399.3799375203807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-39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9.8041999999999998</v>
      </c>
      <c r="E91">
        <f>GT_NG!P91</f>
        <v>15.264170538398469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195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885.47905961150343</v>
      </c>
      <c r="P91" s="36">
        <v>117.65</v>
      </c>
      <c r="Q91" s="36">
        <v>38.14</v>
      </c>
      <c r="R91" s="38">
        <v>0</v>
      </c>
      <c r="S91" s="38">
        <v>0</v>
      </c>
      <c r="T91" s="37">
        <f>SUMPRODUCT(LTA!J91:AN91,LTA!J$101:AN$101,LTA!J$103:AN$103)</f>
        <v>19.990000000000002</v>
      </c>
      <c r="U91" s="37">
        <f>SUMPRODUCT(LTA!J91:AN91,LTA!J$102:AN$102,LTA!J$103:AN$103)</f>
        <v>75.27000000000001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108.76</v>
      </c>
      <c r="Z91" s="34">
        <f>IEX!N91</f>
        <v>0</v>
      </c>
      <c r="AA91" s="75">
        <f>STOA!H91</f>
        <v>0.53</v>
      </c>
      <c r="AB91" s="75">
        <f>-STOA!N91</f>
        <v>-258.17</v>
      </c>
      <c r="AC91">
        <f t="shared" si="3"/>
        <v>16.054735089338241</v>
      </c>
      <c r="AD91">
        <f t="shared" si="4"/>
        <v>1276.2726950605638</v>
      </c>
      <c r="AE91">
        <f>'IDT-1'!B91</f>
        <v>61</v>
      </c>
      <c r="AF91" s="24"/>
      <c r="AG91">
        <f t="shared" si="5"/>
        <v>1337.2726950605638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-50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9.8041999999999998</v>
      </c>
      <c r="E92">
        <f>GT_NG!P92</f>
        <v>15.264170538398469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195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901.18242675180704</v>
      </c>
      <c r="P92" s="36">
        <v>117.64548299163017</v>
      </c>
      <c r="Q92" s="36">
        <v>38.130000000000003</v>
      </c>
      <c r="R92" s="38">
        <v>0</v>
      </c>
      <c r="S92" s="38">
        <v>0</v>
      </c>
      <c r="T92" s="37">
        <f>SUMPRODUCT(LTA!J92:AN92,LTA!J$101:AN$101,LTA!J$103:AN$103)</f>
        <v>19.990000000000002</v>
      </c>
      <c r="U92" s="37">
        <f>SUMPRODUCT(LTA!J92:AN92,LTA!J$102:AN$102,LTA!J$103:AN$103)</f>
        <v>75.17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35.619999999999997</v>
      </c>
      <c r="Z92" s="34">
        <f>IEX!N92</f>
        <v>0</v>
      </c>
      <c r="AA92" s="75">
        <f>STOA!H92</f>
        <v>0.53</v>
      </c>
      <c r="AB92" s="75">
        <f>-STOA!N92</f>
        <v>-258.17</v>
      </c>
      <c r="AC92">
        <f t="shared" si="3"/>
        <v>15.554363114996706</v>
      </c>
      <c r="AD92">
        <f t="shared" si="4"/>
        <v>1221.2219171668389</v>
      </c>
      <c r="AE92">
        <f>'IDT-1'!B92</f>
        <v>81</v>
      </c>
      <c r="AF92" s="24"/>
      <c r="AG92">
        <f t="shared" si="5"/>
        <v>1302.2219171668389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-48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9.8041999999999998</v>
      </c>
      <c r="E93">
        <f>GT_NG!P93</f>
        <v>15.264170538398469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135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840.45643560457222</v>
      </c>
      <c r="P93" s="36">
        <v>117.64548299163017</v>
      </c>
      <c r="Q93" s="36">
        <v>38.130000000000003</v>
      </c>
      <c r="R93" s="38">
        <v>0</v>
      </c>
      <c r="S93" s="38">
        <v>0</v>
      </c>
      <c r="T93" s="37">
        <f>SUMPRODUCT(LTA!J93:AN93,LTA!J$101:AN$101,LTA!J$103:AN$103)</f>
        <v>23.330000000000002</v>
      </c>
      <c r="U93" s="37">
        <f>SUMPRODUCT(LTA!J93:AN93,LTA!J$102:AN$102,LTA!J$103:AN$103)</f>
        <v>75.02000000000001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-258.17</v>
      </c>
      <c r="AC93">
        <f t="shared" si="3"/>
        <v>14.265529218565257</v>
      </c>
      <c r="AD93">
        <f t="shared" si="4"/>
        <v>1165.4847599160357</v>
      </c>
      <c r="AE93">
        <f>'IDT-1'!B93</f>
        <v>59</v>
      </c>
      <c r="AF93" s="24"/>
      <c r="AG93">
        <f t="shared" si="5"/>
        <v>1224.4847599160357</v>
      </c>
      <c r="AI93" s="34">
        <f>PXIL!H93</f>
        <v>0</v>
      </c>
      <c r="AJ93" s="34">
        <f>PXIL!N93</f>
        <v>0</v>
      </c>
      <c r="AK93" s="34">
        <f>RTM_IEX!H93</f>
        <v>48.13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9.8041999999999998</v>
      </c>
      <c r="E94">
        <f>GT_NG!P94</f>
        <v>15.264170538398469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135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800.52873760866532</v>
      </c>
      <c r="P94" s="36">
        <v>117.64548299163017</v>
      </c>
      <c r="Q94" s="36">
        <v>38.130000000000003</v>
      </c>
      <c r="R94" s="38">
        <v>0</v>
      </c>
      <c r="S94" s="38">
        <v>0</v>
      </c>
      <c r="T94" s="37">
        <f>SUMPRODUCT(LTA!J94:AN94,LTA!J$101:AN$101,LTA!J$103:AN$103)</f>
        <v>23.330000000000002</v>
      </c>
      <c r="U94" s="37">
        <f>SUMPRODUCT(LTA!J94:AN94,LTA!J$102:AN$102,LTA!J$103:AN$103)</f>
        <v>74.569999999999993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-258.17</v>
      </c>
      <c r="AC94">
        <f t="shared" si="3"/>
        <v>14.11224855539964</v>
      </c>
      <c r="AD94">
        <f t="shared" si="4"/>
        <v>1147.3903425832941</v>
      </c>
      <c r="AE94">
        <f>'IDT-1'!B94</f>
        <v>0</v>
      </c>
      <c r="AF94" s="24"/>
      <c r="AG94">
        <f t="shared" si="5"/>
        <v>1147.3903425832941</v>
      </c>
      <c r="AI94" s="34">
        <f>PXIL!H94</f>
        <v>0</v>
      </c>
      <c r="AJ94" s="34">
        <f>PXIL!N94</f>
        <v>0</v>
      </c>
      <c r="AK94" s="34">
        <f>RTM_IEX!H94</f>
        <v>70.260000000000005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9.8041999999999998</v>
      </c>
      <c r="E95">
        <f>GT_NG!P95</f>
        <v>15.264170538398469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135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718.35754879154172</v>
      </c>
      <c r="P95" s="36">
        <v>117.65</v>
      </c>
      <c r="Q95" s="36">
        <v>38.130000000000003</v>
      </c>
      <c r="R95" s="38">
        <v>0</v>
      </c>
      <c r="S95" s="38">
        <v>0</v>
      </c>
      <c r="T95" s="37">
        <f>SUMPRODUCT(LTA!J95:AN95,LTA!J$101:AN$101,LTA!J$103:AN$103)</f>
        <v>22.99</v>
      </c>
      <c r="U95" s="37">
        <f>SUMPRODUCT(LTA!J95:AN95,LTA!J$102:AN$102,LTA!J$103:AN$103)</f>
        <v>73.819999999999993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-203.17</v>
      </c>
      <c r="AC95">
        <f t="shared" si="3"/>
        <v>12.922366837337211</v>
      </c>
      <c r="AD95">
        <f t="shared" si="4"/>
        <v>1117.393552492603</v>
      </c>
      <c r="AE95">
        <f>'IDT-1'!B95</f>
        <v>0</v>
      </c>
      <c r="AF95" s="24"/>
      <c r="AG95">
        <f t="shared" si="5"/>
        <v>1117.393552492603</v>
      </c>
      <c r="AI95" s="34">
        <f>PXIL!H95</f>
        <v>0</v>
      </c>
      <c r="AJ95" s="34">
        <f>PXIL!N95</f>
        <v>0</v>
      </c>
      <c r="AK95" s="34">
        <f>RTM_IEX!H95</f>
        <v>67.38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9.8041999999999998</v>
      </c>
      <c r="E96">
        <f>GT_NG!P96</f>
        <v>15.264170538398469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135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654.24602329947561</v>
      </c>
      <c r="P96" s="36">
        <v>117.65</v>
      </c>
      <c r="Q96" s="36">
        <v>38.130000000000003</v>
      </c>
      <c r="R96" s="38">
        <v>0</v>
      </c>
      <c r="S96" s="38">
        <v>0</v>
      </c>
      <c r="T96" s="37">
        <f>SUMPRODUCT(LTA!J96:AN96,LTA!J$101:AN$101,LTA!J$103:AN$103)</f>
        <v>22.66</v>
      </c>
      <c r="U96" s="37">
        <f>SUMPRODUCT(LTA!J96:AN96,LTA!J$102:AN$102,LTA!J$103:AN$103)</f>
        <v>72.819999999999993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-203.17</v>
      </c>
      <c r="AC96">
        <f t="shared" si="3"/>
        <v>12.453466023203855</v>
      </c>
      <c r="AD96">
        <f>SUM(B96:AB96,AI96:AT96)-AC96</f>
        <v>1062.0409278146703</v>
      </c>
      <c r="AE96">
        <f>'IDT-1'!B96</f>
        <v>0</v>
      </c>
      <c r="AF96" s="24"/>
      <c r="AG96">
        <f t="shared" si="5"/>
        <v>1062.0409278146703</v>
      </c>
      <c r="AI96" s="34">
        <f>PXIL!H96</f>
        <v>0</v>
      </c>
      <c r="AJ96" s="34">
        <f>PXIL!N96</f>
        <v>0</v>
      </c>
      <c r="AK96" s="34">
        <f>RTM_IEX!H96</f>
        <v>77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9.8041999999999998</v>
      </c>
      <c r="E97">
        <f>GT_NG!P97</f>
        <v>15.264170538398469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135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644.46992950945184</v>
      </c>
      <c r="P97" s="36">
        <v>117.65</v>
      </c>
      <c r="Q97" s="36">
        <v>38.130000000000003</v>
      </c>
      <c r="R97" s="38">
        <v>0</v>
      </c>
      <c r="S97" s="38">
        <v>0</v>
      </c>
      <c r="T97" s="37">
        <f>SUMPRODUCT(LTA!J97:AN97,LTA!J$101:AN$101,LTA!J$103:AN$103)</f>
        <v>21.990000000000002</v>
      </c>
      <c r="U97" s="37">
        <f>SUMPRODUCT(LTA!J97:AN97,LTA!J$102:AN$102,LTA!J$103:AN$103)</f>
        <v>71.62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-203.17</v>
      </c>
      <c r="AC97">
        <f t="shared" si="3"/>
        <v>12.096918835367656</v>
      </c>
      <c r="AD97">
        <f t="shared" si="4"/>
        <v>1019.9513812124828</v>
      </c>
      <c r="AE97">
        <f>'IDT-1'!B97</f>
        <v>0</v>
      </c>
      <c r="AF97" s="24"/>
      <c r="AG97">
        <f t="shared" si="5"/>
        <v>1019.9513812124828</v>
      </c>
      <c r="AI97" s="34">
        <f>PXIL!H97</f>
        <v>0</v>
      </c>
      <c r="AJ97" s="34">
        <f>PXIL!N97</f>
        <v>0</v>
      </c>
      <c r="AK97" s="34">
        <f>RTM_IEX!H97</f>
        <v>46.2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9.8041999999999998</v>
      </c>
      <c r="E98">
        <f>GT_NG!P98</f>
        <v>15.264170538398469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135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644.46992950945184</v>
      </c>
      <c r="P98" s="36">
        <v>117.65</v>
      </c>
      <c r="Q98" s="36">
        <v>38.130000000000003</v>
      </c>
      <c r="R98" s="38">
        <v>0</v>
      </c>
      <c r="S98" s="38">
        <v>0</v>
      </c>
      <c r="T98" s="37">
        <f>SUMPRODUCT(LTA!J98:AN98,LTA!J$101:AN$101,LTA!J$103:AN$103)</f>
        <v>21.66</v>
      </c>
      <c r="U98" s="37">
        <f>SUMPRODUCT(LTA!J98:AN98,LTA!J$102:AN$102,LTA!J$103:AN$103)</f>
        <v>70.16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-203.17</v>
      </c>
      <c r="AC98">
        <f t="shared" si="3"/>
        <v>11.693802835367658</v>
      </c>
      <c r="AD98">
        <f t="shared" si="4"/>
        <v>972.36449721248312</v>
      </c>
      <c r="AE98">
        <f>'IDT-1'!B98</f>
        <v>0</v>
      </c>
      <c r="AF98" s="24"/>
      <c r="AG98">
        <f t="shared" si="5"/>
        <v>972.36449721248312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0.2291158100000002</v>
      </c>
      <c r="E99">
        <f t="shared" si="6"/>
        <v>0.33769952532414116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2.8922567920753135</v>
      </c>
      <c r="J99">
        <f t="shared" si="6"/>
        <v>0</v>
      </c>
      <c r="K99">
        <f t="shared" si="6"/>
        <v>4.2279074999999997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19.639698867319002</v>
      </c>
      <c r="P99" s="36">
        <f t="shared" si="6"/>
        <v>2.3884917472439438</v>
      </c>
      <c r="Q99" s="36">
        <f t="shared" si="6"/>
        <v>0.78420449017551552</v>
      </c>
      <c r="R99" s="38">
        <f t="shared" si="6"/>
        <v>0.43479490335847937</v>
      </c>
      <c r="S99" s="38">
        <f t="shared" si="6"/>
        <v>0</v>
      </c>
      <c r="T99" s="37">
        <f t="shared" si="6"/>
        <v>4.7252000000000054</v>
      </c>
      <c r="U99" s="37">
        <f t="shared" si="6"/>
        <v>1.2988825000000004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0.88013250000000032</v>
      </c>
      <c r="Z99" s="34">
        <f t="shared" si="6"/>
        <v>-0.55349999999999999</v>
      </c>
      <c r="AA99" s="75">
        <f t="shared" si="6"/>
        <v>1.0842299999999996</v>
      </c>
      <c r="AB99" s="75">
        <f t="shared" si="6"/>
        <v>-5.5791199999999916</v>
      </c>
      <c r="AC99">
        <f t="shared" si="6"/>
        <v>0.38985705298340334</v>
      </c>
      <c r="AD99">
        <f t="shared" si="6"/>
        <v>33.021252582513</v>
      </c>
      <c r="AE99">
        <f t="shared" si="6"/>
        <v>0.71859249999999997</v>
      </c>
      <c r="AG99">
        <f t="shared" si="6"/>
        <v>33.739845082513</v>
      </c>
      <c r="AI99">
        <f t="shared" si="6"/>
        <v>0</v>
      </c>
      <c r="AJ99">
        <f t="shared" si="6"/>
        <v>0</v>
      </c>
      <c r="AK99">
        <f t="shared" si="6"/>
        <v>0.78085500000000008</v>
      </c>
      <c r="AL99">
        <f t="shared" si="6"/>
        <v>-0.33975</v>
      </c>
      <c r="AM99">
        <f t="shared" si="6"/>
        <v>0</v>
      </c>
      <c r="AN99">
        <f t="shared" si="6"/>
        <v>0</v>
      </c>
      <c r="AO99">
        <f t="shared" si="6"/>
        <v>0.18001000000000006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45331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45331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TWEPL!Q3</f>
        <v>5.8324999999999996</v>
      </c>
      <c r="E3">
        <f>GT_NG!Q3</f>
        <v>8.6191693290734825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547.98576439172007</v>
      </c>
      <c r="P3" s="36">
        <v>34.65</v>
      </c>
      <c r="Q3" s="36">
        <v>11.55</v>
      </c>
      <c r="R3" s="38">
        <v>0</v>
      </c>
      <c r="S3" s="38">
        <v>0</v>
      </c>
      <c r="T3" s="37">
        <f>SUMPRODUCT(LTA!J3:AN3,LTA!J$101:AN$101,LTA!J$104:AN$104)</f>
        <v>25.71</v>
      </c>
      <c r="U3" s="37">
        <f>SUMPRODUCT(LTA!J3:AN3,LTA!J$102:AN$102,LTA!J$104:AN$104)</f>
        <v>63.03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-193</v>
      </c>
      <c r="AA3" s="75">
        <f>STOA!I3</f>
        <v>0</v>
      </c>
      <c r="AB3" s="75">
        <f>-STOA!O3</f>
        <v>-128.4</v>
      </c>
      <c r="AC3">
        <f>SUMIF(B3:AB3,"&gt;0")*$AC$2-SUMIF(B3:AB3,"&lt;0")*($AC$2/(1-$AC$2))+SUMIF(AI3:AR3,"&gt;0")*$AC$2-SUMIF(AI3:AR3,"&lt;0")*($AC$2/(1-$AC$2))</f>
        <v>8.9767445360340119</v>
      </c>
      <c r="AD3">
        <f>SUM(B3:AB3,AI3:AT3)-AC3</f>
        <v>414.16068918475952</v>
      </c>
      <c r="AE3">
        <f>'IDT-1'!C3</f>
        <v>0</v>
      </c>
      <c r="AF3" s="24"/>
      <c r="AG3">
        <f>SUM(AD3:AF3)</f>
        <v>414.16068918475952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5.8324999999999996</v>
      </c>
      <c r="E4">
        <f>GT_NG!Q4</f>
        <v>8.6191693290734825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548.83518729517198</v>
      </c>
      <c r="P4" s="36">
        <v>34.65</v>
      </c>
      <c r="Q4" s="36">
        <v>11.55</v>
      </c>
      <c r="R4" s="38">
        <v>0</v>
      </c>
      <c r="S4" s="38">
        <v>0</v>
      </c>
      <c r="T4" s="37">
        <f>SUMPRODUCT(LTA!J4:AN4,LTA!J$101:AN$101,LTA!J$104:AN$104)</f>
        <v>26.48</v>
      </c>
      <c r="U4" s="37">
        <f>SUMPRODUCT(LTA!J4:AN4,LTA!J$102:AN$102,LTA!J$104:AN$104)</f>
        <v>63.67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-213</v>
      </c>
      <c r="AA4" s="75">
        <f>STOA!I4</f>
        <v>0</v>
      </c>
      <c r="AB4" s="75">
        <f>-STOA!O4</f>
        <v>-128.4</v>
      </c>
      <c r="AC4">
        <f t="shared" ref="AC4:AC67" si="0">SUMIF(B4:AB4,"&gt;0")*$AC$2-SUMIF(B4:AB4,"&lt;0")*($AC$2/(1-$AC$2))+SUMIF(AI4:AR4,"&gt;0")*$AC$2-SUMIF(AI4:AR4,"&lt;0")*($AC$2/(1-$AC$2))</f>
        <v>9.1651468429207874</v>
      </c>
      <c r="AD4">
        <f t="shared" ref="AD4:AD67" si="1">SUM(B4:AB4,AI4:AT4)-AC4</f>
        <v>396.23170978132464</v>
      </c>
      <c r="AE4">
        <f>'IDT-1'!C4</f>
        <v>0</v>
      </c>
      <c r="AF4" s="24"/>
      <c r="AG4">
        <f t="shared" ref="AG4:AG67" si="2">SUM(AD4:AF4)</f>
        <v>396.23170978132464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5.8324999999999996</v>
      </c>
      <c r="E5">
        <f>GT_NG!Q5</f>
        <v>8.6191693290734825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578.1433050951689</v>
      </c>
      <c r="P5" s="36">
        <v>34.65</v>
      </c>
      <c r="Q5" s="36">
        <v>11.55</v>
      </c>
      <c r="R5" s="38">
        <v>0</v>
      </c>
      <c r="S5" s="38">
        <v>0</v>
      </c>
      <c r="T5" s="37">
        <f>SUMPRODUCT(LTA!J5:AN5,LTA!J$101:AN$101,LTA!J$104:AN$104)</f>
        <v>26.34</v>
      </c>
      <c r="U5" s="37">
        <f>SUMPRODUCT(LTA!J5:AN5,LTA!J$102:AN$102,LTA!J$104:AN$104)</f>
        <v>63.949999999999996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-243</v>
      </c>
      <c r="AA5" s="75">
        <f>STOA!I5</f>
        <v>0</v>
      </c>
      <c r="AB5" s="75">
        <f>-STOA!O5</f>
        <v>-128.4</v>
      </c>
      <c r="AC5">
        <f t="shared" si="0"/>
        <v>9.6666457641874359</v>
      </c>
      <c r="AD5">
        <f t="shared" si="1"/>
        <v>395.178328660055</v>
      </c>
      <c r="AE5">
        <f>'IDT-1'!C5</f>
        <v>0</v>
      </c>
      <c r="AF5" s="24"/>
      <c r="AG5">
        <f t="shared" si="2"/>
        <v>395.178328660055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5.8324999999999996</v>
      </c>
      <c r="E6">
        <f>GT_NG!Q6</f>
        <v>8.6191693290734825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578.1433050951689</v>
      </c>
      <c r="P6" s="36">
        <v>34.65</v>
      </c>
      <c r="Q6" s="36">
        <v>11.55</v>
      </c>
      <c r="R6" s="38">
        <v>0</v>
      </c>
      <c r="S6" s="38">
        <v>0</v>
      </c>
      <c r="T6" s="37">
        <f>SUMPRODUCT(LTA!J6:AN6,LTA!J$101:AN$101,LTA!J$104:AN$104)</f>
        <v>27.04</v>
      </c>
      <c r="U6" s="37">
        <f>SUMPRODUCT(LTA!J6:AN6,LTA!J$102:AN$102,LTA!J$104:AN$104)</f>
        <v>63.92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-263</v>
      </c>
      <c r="AA6" s="75">
        <f>STOA!I6</f>
        <v>0</v>
      </c>
      <c r="AB6" s="75">
        <f>-STOA!O6</f>
        <v>-128.4</v>
      </c>
      <c r="AC6">
        <f t="shared" si="0"/>
        <v>9.8416969186852157</v>
      </c>
      <c r="AD6">
        <f t="shared" si="1"/>
        <v>375.67327750555705</v>
      </c>
      <c r="AE6">
        <f>'IDT-1'!C6</f>
        <v>0</v>
      </c>
      <c r="AF6" s="24"/>
      <c r="AG6">
        <f t="shared" si="2"/>
        <v>375.67327750555705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5.8324999999999996</v>
      </c>
      <c r="E7">
        <f>GT_NG!Q7</f>
        <v>8.6191693290734825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569.91181259516895</v>
      </c>
      <c r="P7" s="36">
        <v>34.65</v>
      </c>
      <c r="Q7" s="36">
        <v>11.55</v>
      </c>
      <c r="R7" s="38">
        <v>0</v>
      </c>
      <c r="S7" s="38">
        <v>0</v>
      </c>
      <c r="T7" s="37">
        <f>SUMPRODUCT(LTA!J7:AN7,LTA!J$101:AN$101,LTA!J$104:AN$104)</f>
        <v>26.95</v>
      </c>
      <c r="U7" s="37">
        <f>SUMPRODUCT(LTA!J7:AN7,LTA!J$102:AN$102,LTA!J$104:AN$104)</f>
        <v>64.239999999999995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-268</v>
      </c>
      <c r="AA7" s="75">
        <f>STOA!I7</f>
        <v>0</v>
      </c>
      <c r="AB7" s="75">
        <f>-STOA!O7</f>
        <v>-128.4</v>
      </c>
      <c r="AC7">
        <f t="shared" si="0"/>
        <v>9.8168401703096624</v>
      </c>
      <c r="AD7">
        <f t="shared" si="1"/>
        <v>362.69664175393279</v>
      </c>
      <c r="AE7">
        <f>'IDT-1'!C7</f>
        <v>0</v>
      </c>
      <c r="AF7" s="24"/>
      <c r="AG7">
        <f t="shared" si="2"/>
        <v>362.69664175393279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5.8324999999999996</v>
      </c>
      <c r="E8">
        <f>GT_NG!Q8</f>
        <v>8.6191693290734825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569.50698509516894</v>
      </c>
      <c r="P8" s="36">
        <v>34.65</v>
      </c>
      <c r="Q8" s="36">
        <v>11.55</v>
      </c>
      <c r="R8" s="38">
        <v>0</v>
      </c>
      <c r="S8" s="38">
        <v>0</v>
      </c>
      <c r="T8" s="37">
        <f>SUMPRODUCT(LTA!J8:AN8,LTA!J$101:AN$101,LTA!J$104:AN$104)</f>
        <v>25.93</v>
      </c>
      <c r="U8" s="37">
        <f>SUMPRODUCT(LTA!J8:AN8,LTA!J$102:AN$102,LTA!J$104:AN$104)</f>
        <v>64.429999999999993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-283</v>
      </c>
      <c r="AA8" s="75">
        <f>STOA!I8</f>
        <v>0</v>
      </c>
      <c r="AB8" s="75">
        <f>-STOA!O8</f>
        <v>-128.4</v>
      </c>
      <c r="AC8">
        <f t="shared" si="0"/>
        <v>9.9335349851829964</v>
      </c>
      <c r="AD8">
        <f t="shared" si="1"/>
        <v>346.34511943905932</v>
      </c>
      <c r="AE8">
        <f>'IDT-1'!C8</f>
        <v>0</v>
      </c>
      <c r="AF8" s="24"/>
      <c r="AG8">
        <f t="shared" si="2"/>
        <v>346.34511943905932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5.24925</v>
      </c>
      <c r="E9">
        <f>GT_NG!Q9</f>
        <v>8.6191693290734825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571.10115767516891</v>
      </c>
      <c r="P9" s="36">
        <v>34.65</v>
      </c>
      <c r="Q9" s="36">
        <v>11.55</v>
      </c>
      <c r="R9" s="38">
        <v>0</v>
      </c>
      <c r="S9" s="38">
        <v>0</v>
      </c>
      <c r="T9" s="37">
        <f>SUMPRODUCT(LTA!J9:AN9,LTA!J$101:AN$101,LTA!J$104:AN$104)</f>
        <v>25.88</v>
      </c>
      <c r="U9" s="37">
        <f>SUMPRODUCT(LTA!J9:AN9,LTA!J$102:AN$102,LTA!J$104:AN$104)</f>
        <v>64.179999999999993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-293</v>
      </c>
      <c r="AA9" s="75">
        <f>STOA!I9</f>
        <v>0</v>
      </c>
      <c r="AB9" s="75">
        <f>-STOA!O9</f>
        <v>-128.4</v>
      </c>
      <c r="AC9">
        <f t="shared" si="0"/>
        <v>10.024218312103887</v>
      </c>
      <c r="AD9">
        <f t="shared" si="1"/>
        <v>336.96535869213841</v>
      </c>
      <c r="AE9">
        <f>'IDT-1'!C9</f>
        <v>0</v>
      </c>
      <c r="AF9" s="24"/>
      <c r="AG9">
        <f t="shared" si="2"/>
        <v>336.96535869213841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5.24925</v>
      </c>
      <c r="E10">
        <f>GT_NG!Q10</f>
        <v>8.6191693290734825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568.17406992316171</v>
      </c>
      <c r="P10" s="36">
        <v>34.65</v>
      </c>
      <c r="Q10" s="36">
        <v>11.55</v>
      </c>
      <c r="R10" s="38">
        <v>0</v>
      </c>
      <c r="S10" s="38">
        <v>0</v>
      </c>
      <c r="T10" s="37">
        <f>SUMPRODUCT(LTA!J10:AN10,LTA!J$101:AN$101,LTA!J$104:AN$104)</f>
        <v>26.31</v>
      </c>
      <c r="U10" s="37">
        <f>SUMPRODUCT(LTA!J10:AN10,LTA!J$102:AN$102,LTA!J$104:AN$104)</f>
        <v>64.789999999999992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-293</v>
      </c>
      <c r="AA10" s="75">
        <f>STOA!I10</f>
        <v>0</v>
      </c>
      <c r="AB10" s="75">
        <f>-STOA!O10</f>
        <v>-128.4</v>
      </c>
      <c r="AC10">
        <f t="shared" si="0"/>
        <v>10.008366774987026</v>
      </c>
      <c r="AD10">
        <f t="shared" si="1"/>
        <v>335.09412247724799</v>
      </c>
      <c r="AE10">
        <f>'IDT-1'!C10</f>
        <v>0</v>
      </c>
      <c r="AF10" s="24"/>
      <c r="AG10">
        <f t="shared" si="2"/>
        <v>335.09412247724799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5.24925</v>
      </c>
      <c r="E11">
        <f>GT_NG!Q11</f>
        <v>8.6191693290734825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568.17406992316171</v>
      </c>
      <c r="P11" s="36">
        <v>34.65</v>
      </c>
      <c r="Q11" s="36">
        <v>11.55</v>
      </c>
      <c r="R11" s="38">
        <v>0</v>
      </c>
      <c r="S11" s="38">
        <v>0</v>
      </c>
      <c r="T11" s="37">
        <f>SUMPRODUCT(LTA!J11:AN11,LTA!J$101:AN$101,LTA!J$104:AN$104)</f>
        <v>25.39</v>
      </c>
      <c r="U11" s="37">
        <f>SUMPRODUCT(LTA!J11:AN11,LTA!J$102:AN$102,LTA!J$104:AN$104)</f>
        <v>63.14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-303</v>
      </c>
      <c r="AA11" s="75">
        <f>STOA!I11</f>
        <v>0</v>
      </c>
      <c r="AB11" s="75">
        <f>-STOA!O11</f>
        <v>-128.4</v>
      </c>
      <c r="AC11">
        <f t="shared" si="0"/>
        <v>10.071490352235918</v>
      </c>
      <c r="AD11">
        <f t="shared" si="1"/>
        <v>322.4609988999992</v>
      </c>
      <c r="AE11">
        <f>'IDT-1'!C11</f>
        <v>0</v>
      </c>
      <c r="AF11" s="24"/>
      <c r="AG11">
        <f t="shared" si="2"/>
        <v>322.4609988999992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5.24925</v>
      </c>
      <c r="E12">
        <f>GT_NG!Q12</f>
        <v>8.6191693290734825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566.57989734316175</v>
      </c>
      <c r="P12" s="36">
        <v>34.65</v>
      </c>
      <c r="Q12" s="36">
        <v>11.55</v>
      </c>
      <c r="R12" s="38">
        <v>0</v>
      </c>
      <c r="S12" s="38">
        <v>0</v>
      </c>
      <c r="T12" s="37">
        <f>SUMPRODUCT(LTA!J12:AN12,LTA!J$101:AN$101,LTA!J$104:AN$104)</f>
        <v>26.09</v>
      </c>
      <c r="U12" s="37">
        <f>SUMPRODUCT(LTA!J12:AN12,LTA!J$102:AN$102,LTA!J$104:AN$104)</f>
        <v>63.099999999999994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-308</v>
      </c>
      <c r="AA12" s="75">
        <f>STOA!I12</f>
        <v>0</v>
      </c>
      <c r="AB12" s="75">
        <f>-STOA!O12</f>
        <v>-128.4</v>
      </c>
      <c r="AC12">
        <f t="shared" si="0"/>
        <v>10.105999091188364</v>
      </c>
      <c r="AD12">
        <f t="shared" si="1"/>
        <v>316.49231758104685</v>
      </c>
      <c r="AE12">
        <f>'IDT-1'!C12</f>
        <v>0</v>
      </c>
      <c r="AF12" s="24"/>
      <c r="AG12">
        <f t="shared" si="2"/>
        <v>316.49231758104685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5.24925</v>
      </c>
      <c r="E13">
        <f>GT_NG!Q13</f>
        <v>8.6191693290734825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562.30663371173443</v>
      </c>
      <c r="P13" s="36">
        <v>34.65</v>
      </c>
      <c r="Q13" s="36">
        <v>11.55</v>
      </c>
      <c r="R13" s="38">
        <v>0</v>
      </c>
      <c r="S13" s="38">
        <v>0</v>
      </c>
      <c r="T13" s="37">
        <f>SUMPRODUCT(LTA!J13:AN13,LTA!J$101:AN$101,LTA!J$104:AN$104)</f>
        <v>30.21</v>
      </c>
      <c r="U13" s="37">
        <f>SUMPRODUCT(LTA!J13:AN13,LTA!J$102:AN$102,LTA!J$104:AN$104)</f>
        <v>68.47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-318</v>
      </c>
      <c r="AA13" s="75">
        <f>STOA!I13</f>
        <v>0</v>
      </c>
      <c r="AB13" s="75">
        <f>-STOA!O13</f>
        <v>-128.4</v>
      </c>
      <c r="AC13">
        <f t="shared" si="0"/>
        <v>10.234531253933266</v>
      </c>
      <c r="AD13">
        <f t="shared" si="1"/>
        <v>311.58052178687467</v>
      </c>
      <c r="AE13">
        <f>'IDT-1'!C13</f>
        <v>0</v>
      </c>
      <c r="AF13" s="24"/>
      <c r="AG13">
        <f t="shared" si="2"/>
        <v>311.58052178687467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5.24925</v>
      </c>
      <c r="E14">
        <f>GT_NG!Q14</f>
        <v>8.6191693290734825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562.30663371173443</v>
      </c>
      <c r="P14" s="36">
        <v>34.65</v>
      </c>
      <c r="Q14" s="36">
        <v>11.55</v>
      </c>
      <c r="R14" s="38">
        <v>0</v>
      </c>
      <c r="S14" s="38">
        <v>0</v>
      </c>
      <c r="T14" s="37">
        <f>SUMPRODUCT(LTA!J14:AN14,LTA!J$101:AN$101,LTA!J$104:AN$104)</f>
        <v>31.32</v>
      </c>
      <c r="U14" s="37">
        <f>SUMPRODUCT(LTA!J14:AN14,LTA!J$102:AN$102,LTA!J$104:AN$104)</f>
        <v>68.39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-323</v>
      </c>
      <c r="AA14" s="75">
        <f>STOA!I14</f>
        <v>0</v>
      </c>
      <c r="AB14" s="75">
        <f>-STOA!O14</f>
        <v>-128.4</v>
      </c>
      <c r="AC14">
        <f t="shared" si="0"/>
        <v>10.28553904255771</v>
      </c>
      <c r="AD14">
        <f t="shared" si="1"/>
        <v>307.55951399825017</v>
      </c>
      <c r="AE14">
        <f>'IDT-1'!C14</f>
        <v>0</v>
      </c>
      <c r="AF14" s="24"/>
      <c r="AG14">
        <f t="shared" si="2"/>
        <v>307.55951399825017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5.24925</v>
      </c>
      <c r="E15">
        <f>GT_NG!Q15</f>
        <v>8.6191693290734825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551.97742835298959</v>
      </c>
      <c r="P15" s="36">
        <v>35.306837721655029</v>
      </c>
      <c r="Q15" s="36">
        <v>11.55</v>
      </c>
      <c r="R15" s="38">
        <v>0</v>
      </c>
      <c r="S15" s="38">
        <v>0</v>
      </c>
      <c r="T15" s="37">
        <f>SUMPRODUCT(LTA!J15:AN15,LTA!J$101:AN$101,LTA!J$104:AN$104)</f>
        <v>26.75</v>
      </c>
      <c r="U15" s="37">
        <f>SUMPRODUCT(LTA!J15:AN15,LTA!J$102:AN$102,LTA!J$104:AN$104)</f>
        <v>65.84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-328</v>
      </c>
      <c r="AA15" s="75">
        <f>STOA!I15</f>
        <v>0</v>
      </c>
      <c r="AB15" s="75">
        <f>-STOA!O15</f>
        <v>-128.4</v>
      </c>
      <c r="AC15">
        <f t="shared" si="0"/>
        <v>10.186838943030601</v>
      </c>
      <c r="AD15">
        <f t="shared" si="1"/>
        <v>285.86584646068752</v>
      </c>
      <c r="AE15">
        <f>'IDT-1'!C15</f>
        <v>0</v>
      </c>
      <c r="AF15" s="24"/>
      <c r="AG15">
        <f t="shared" si="2"/>
        <v>285.86584646068752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5.24925</v>
      </c>
      <c r="E16">
        <f>GT_NG!Q16</f>
        <v>8.6191693290734825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551.97742835298959</v>
      </c>
      <c r="P16" s="36">
        <v>35.306837721655029</v>
      </c>
      <c r="Q16" s="36">
        <v>11.55</v>
      </c>
      <c r="R16" s="38">
        <v>0</v>
      </c>
      <c r="S16" s="38">
        <v>0</v>
      </c>
      <c r="T16" s="37">
        <f>SUMPRODUCT(LTA!J16:AN16,LTA!J$101:AN$101,LTA!J$104:AN$104)</f>
        <v>25.62</v>
      </c>
      <c r="U16" s="37">
        <f>SUMPRODUCT(LTA!J16:AN16,LTA!J$102:AN$102,LTA!J$104:AN$104)</f>
        <v>65.539999999999992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-333</v>
      </c>
      <c r="AA16" s="75">
        <f>STOA!I16</f>
        <v>0</v>
      </c>
      <c r="AB16" s="75">
        <f>-STOA!O16</f>
        <v>-128.4</v>
      </c>
      <c r="AC16">
        <f t="shared" si="0"/>
        <v>10.217182731655047</v>
      </c>
      <c r="AD16">
        <f t="shared" si="1"/>
        <v>279.40550267206299</v>
      </c>
      <c r="AE16">
        <f>'IDT-1'!C16</f>
        <v>0</v>
      </c>
      <c r="AF16" s="24"/>
      <c r="AG16">
        <f t="shared" si="2"/>
        <v>279.40550267206299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5.24925</v>
      </c>
      <c r="E17">
        <f>GT_NG!Q17</f>
        <v>8.6191693290734825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545.75700961710209</v>
      </c>
      <c r="P17" s="36">
        <v>35.306837721655029</v>
      </c>
      <c r="Q17" s="36">
        <v>11.55</v>
      </c>
      <c r="R17" s="38">
        <v>0</v>
      </c>
      <c r="S17" s="38">
        <v>0</v>
      </c>
      <c r="T17" s="37">
        <f>SUMPRODUCT(LTA!J17:AN17,LTA!J$101:AN$101,LTA!J$104:AN$104)</f>
        <v>25.28</v>
      </c>
      <c r="U17" s="37">
        <f>SUMPRODUCT(LTA!J17:AN17,LTA!J$102:AN$102,LTA!J$104:AN$104)</f>
        <v>65.28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-322</v>
      </c>
      <c r="AA17" s="75">
        <f>STOA!I17</f>
        <v>0</v>
      </c>
      <c r="AB17" s="75">
        <f>-STOA!O17</f>
        <v>-128.4</v>
      </c>
      <c r="AC17">
        <f t="shared" si="0"/>
        <v>10.066708479299811</v>
      </c>
      <c r="AD17">
        <f t="shared" si="1"/>
        <v>283.73555818853072</v>
      </c>
      <c r="AE17">
        <f>'IDT-1'!C17</f>
        <v>0</v>
      </c>
      <c r="AF17" s="24"/>
      <c r="AG17">
        <f t="shared" si="2"/>
        <v>283.73555818853072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5.5525400000000005</v>
      </c>
      <c r="E18">
        <f>GT_NG!Q18</f>
        <v>8.6191693290734825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545.66993714846694</v>
      </c>
      <c r="P18" s="36">
        <v>35.306837721655029</v>
      </c>
      <c r="Q18" s="36">
        <v>11.55</v>
      </c>
      <c r="R18" s="38">
        <v>0</v>
      </c>
      <c r="S18" s="38">
        <v>0</v>
      </c>
      <c r="T18" s="37">
        <f>SUMPRODUCT(LTA!J18:AN18,LTA!J$101:AN$101,LTA!J$104:AN$104)</f>
        <v>25.22</v>
      </c>
      <c r="U18" s="37">
        <f>SUMPRODUCT(LTA!J18:AN18,LTA!J$102:AN$102,LTA!J$104:AN$104)</f>
        <v>65.28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-317</v>
      </c>
      <c r="AA18" s="75">
        <f>STOA!I18</f>
        <v>0</v>
      </c>
      <c r="AB18" s="75">
        <f>-STOA!O18</f>
        <v>-128.4</v>
      </c>
      <c r="AC18">
        <f t="shared" si="0"/>
        <v>10.025664917938832</v>
      </c>
      <c r="AD18">
        <f t="shared" si="1"/>
        <v>288.93281928125651</v>
      </c>
      <c r="AE18">
        <f>'IDT-1'!C18</f>
        <v>0</v>
      </c>
      <c r="AF18" s="24"/>
      <c r="AG18">
        <f t="shared" si="2"/>
        <v>288.93281928125651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5.5525400000000005</v>
      </c>
      <c r="E19">
        <f>GT_NG!Q19</f>
        <v>8.6191693290734825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549.22830893926971</v>
      </c>
      <c r="P19" s="36">
        <v>35.306837721655029</v>
      </c>
      <c r="Q19" s="36">
        <v>11.55</v>
      </c>
      <c r="R19" s="38">
        <v>0</v>
      </c>
      <c r="S19" s="38">
        <v>0</v>
      </c>
      <c r="T19" s="37">
        <f>SUMPRODUCT(LTA!J19:AN19,LTA!J$101:AN$101,LTA!J$104:AN$104)</f>
        <v>19.28</v>
      </c>
      <c r="U19" s="37">
        <f>SUMPRODUCT(LTA!J19:AN19,LTA!J$102:AN$102,LTA!J$104:AN$104)</f>
        <v>65.19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-317</v>
      </c>
      <c r="AA19" s="75">
        <f>STOA!I19</f>
        <v>0</v>
      </c>
      <c r="AB19" s="75">
        <f>-STOA!O19</f>
        <v>-128.4</v>
      </c>
      <c r="AC19">
        <f t="shared" si="0"/>
        <v>10.004903240981575</v>
      </c>
      <c r="AD19">
        <f t="shared" si="1"/>
        <v>286.48195274901661</v>
      </c>
      <c r="AE19">
        <f>'IDT-1'!C19</f>
        <v>0</v>
      </c>
      <c r="AF19" s="24"/>
      <c r="AG19">
        <f t="shared" si="2"/>
        <v>286.48195274901661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5.5525400000000005</v>
      </c>
      <c r="E20">
        <f>GT_NG!Q20</f>
        <v>8.6191693290734825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554.77936164178516</v>
      </c>
      <c r="P20" s="36">
        <v>35.306837721655029</v>
      </c>
      <c r="Q20" s="36">
        <v>11.55</v>
      </c>
      <c r="R20" s="38">
        <v>0</v>
      </c>
      <c r="S20" s="38">
        <v>0</v>
      </c>
      <c r="T20" s="37">
        <f>SUMPRODUCT(LTA!J20:AN20,LTA!J$101:AN$101,LTA!J$104:AN$104)</f>
        <v>18.850000000000001</v>
      </c>
      <c r="U20" s="37">
        <f>SUMPRODUCT(LTA!J20:AN20,LTA!J$102:AN$102,LTA!J$104:AN$104)</f>
        <v>64.88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-333</v>
      </c>
      <c r="AA20" s="75">
        <f>STOA!I20</f>
        <v>0</v>
      </c>
      <c r="AB20" s="75">
        <f>-STOA!O20</f>
        <v>-128.4</v>
      </c>
      <c r="AC20">
        <f t="shared" si="0"/>
        <v>10.180854607280931</v>
      </c>
      <c r="AD20">
        <f t="shared" si="1"/>
        <v>275.11705408523278</v>
      </c>
      <c r="AE20">
        <f>'IDT-1'!C20</f>
        <v>0</v>
      </c>
      <c r="AF20" s="24"/>
      <c r="AG20">
        <f t="shared" si="2"/>
        <v>275.11705408523278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5.5525400000000005</v>
      </c>
      <c r="E21">
        <f>GT_NG!Q21</f>
        <v>8.6191693290734825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554.77936164178516</v>
      </c>
      <c r="P21" s="36">
        <v>35.306837721655029</v>
      </c>
      <c r="Q21" s="36">
        <v>11.55</v>
      </c>
      <c r="R21" s="38">
        <v>0</v>
      </c>
      <c r="S21" s="38">
        <v>0</v>
      </c>
      <c r="T21" s="37">
        <f>SUMPRODUCT(LTA!J21:AN21,LTA!J$101:AN$101,LTA!J$104:AN$104)</f>
        <v>18.489999999999998</v>
      </c>
      <c r="U21" s="37">
        <f>SUMPRODUCT(LTA!J21:AN21,LTA!J$102:AN$102,LTA!J$104:AN$104)</f>
        <v>64.2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-323</v>
      </c>
      <c r="AA21" s="75">
        <f>STOA!I21</f>
        <v>0</v>
      </c>
      <c r="AB21" s="75">
        <f>-STOA!O21</f>
        <v>-128.4</v>
      </c>
      <c r="AC21">
        <f t="shared" si="0"/>
        <v>10.08740703003204</v>
      </c>
      <c r="AD21">
        <f t="shared" si="1"/>
        <v>284.17050166248168</v>
      </c>
      <c r="AE21">
        <f>'IDT-1'!C21</f>
        <v>0</v>
      </c>
      <c r="AF21" s="24"/>
      <c r="AG21">
        <f t="shared" si="2"/>
        <v>284.17050166248168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5.5525400000000005</v>
      </c>
      <c r="E22">
        <f>GT_NG!Q22</f>
        <v>8.6191693290734825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554.77936164178516</v>
      </c>
      <c r="P22" s="36">
        <v>35.306837721655029</v>
      </c>
      <c r="Q22" s="36">
        <v>11.55</v>
      </c>
      <c r="R22" s="38">
        <v>0</v>
      </c>
      <c r="S22" s="38">
        <v>0</v>
      </c>
      <c r="T22" s="37">
        <f>SUMPRODUCT(LTA!J22:AN22,LTA!J$101:AN$101,LTA!J$104:AN$104)</f>
        <v>18.059999999999999</v>
      </c>
      <c r="U22" s="37">
        <f>SUMPRODUCT(LTA!J22:AN22,LTA!J$102:AN$102,LTA!J$104:AN$104)</f>
        <v>63.87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-308</v>
      </c>
      <c r="AA22" s="75">
        <f>STOA!I22</f>
        <v>0</v>
      </c>
      <c r="AB22" s="75">
        <f>-STOA!O22</f>
        <v>-128.4</v>
      </c>
      <c r="AC22">
        <f t="shared" si="0"/>
        <v>9.9539556641587019</v>
      </c>
      <c r="AD22">
        <f t="shared" si="1"/>
        <v>298.54395302835496</v>
      </c>
      <c r="AE22">
        <f>'IDT-1'!C22</f>
        <v>0</v>
      </c>
      <c r="AF22" s="24"/>
      <c r="AG22">
        <f t="shared" si="2"/>
        <v>298.54395302835496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5.5525400000000005</v>
      </c>
      <c r="E23">
        <f>GT_NG!Q23</f>
        <v>8.6191693290734825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45.06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554.77936164178516</v>
      </c>
      <c r="P23" s="36">
        <v>35.61</v>
      </c>
      <c r="Q23" s="36">
        <v>11.55</v>
      </c>
      <c r="R23" s="38">
        <v>0</v>
      </c>
      <c r="S23" s="38">
        <v>0</v>
      </c>
      <c r="T23" s="37">
        <f>SUMPRODUCT(LTA!J23:AN23,LTA!J$101:AN$101,LTA!J$104:AN$104)</f>
        <v>17.39</v>
      </c>
      <c r="U23" s="37">
        <f>SUMPRODUCT(LTA!J23:AN23,LTA!J$102:AN$102,LTA!J$104:AN$104)</f>
        <v>63.66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-278</v>
      </c>
      <c r="AA23" s="75">
        <f>STOA!I23</f>
        <v>0</v>
      </c>
      <c r="AB23" s="75">
        <f>-STOA!O23</f>
        <v>-128.4</v>
      </c>
      <c r="AC23">
        <f t="shared" si="0"/>
        <v>9.6773354955501283</v>
      </c>
      <c r="AD23">
        <f t="shared" si="1"/>
        <v>326.14373547530846</v>
      </c>
      <c r="AE23">
        <f>'IDT-1'!C23</f>
        <v>0</v>
      </c>
      <c r="AF23" s="24"/>
      <c r="AG23">
        <f t="shared" si="2"/>
        <v>326.14373547530846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5.5525400000000005</v>
      </c>
      <c r="E24">
        <f>GT_NG!Q24</f>
        <v>8.6191693290734825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45.06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553.6413521626464</v>
      </c>
      <c r="P24" s="36">
        <v>45.24</v>
      </c>
      <c r="Q24" s="36">
        <v>11.55</v>
      </c>
      <c r="R24" s="38">
        <v>0</v>
      </c>
      <c r="S24" s="38">
        <v>0</v>
      </c>
      <c r="T24" s="37">
        <f>SUMPRODUCT(LTA!J24:AN24,LTA!J$101:AN$101,LTA!J$104:AN$104)</f>
        <v>15.68</v>
      </c>
      <c r="U24" s="37">
        <f>SUMPRODUCT(LTA!J24:AN24,LTA!J$102:AN$102,LTA!J$104:AN$104)</f>
        <v>63.37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-253</v>
      </c>
      <c r="AA24" s="75">
        <f>STOA!I24</f>
        <v>0</v>
      </c>
      <c r="AB24" s="75">
        <f>-STOA!O24</f>
        <v>-128.4</v>
      </c>
      <c r="AC24">
        <f t="shared" si="0"/>
        <v>9.520089272803137</v>
      </c>
      <c r="AD24">
        <f t="shared" si="1"/>
        <v>357.7929722189167</v>
      </c>
      <c r="AE24">
        <f>'IDT-1'!C24</f>
        <v>0</v>
      </c>
      <c r="AF24" s="24"/>
      <c r="AG24">
        <f t="shared" si="2"/>
        <v>357.7929722189167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5.5525400000000005</v>
      </c>
      <c r="E25">
        <f>GT_NG!Q25</f>
        <v>8.6191693290734825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45.06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577.24338533841672</v>
      </c>
      <c r="P25" s="36">
        <v>68.03</v>
      </c>
      <c r="Q25" s="36">
        <v>11.55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73.75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-244</v>
      </c>
      <c r="AA25" s="75">
        <f>STOA!I25</f>
        <v>0</v>
      </c>
      <c r="AB25" s="75">
        <f>-STOA!O25</f>
        <v>-128.4</v>
      </c>
      <c r="AC25">
        <f t="shared" si="0"/>
        <v>9.9009939319556057</v>
      </c>
      <c r="AD25">
        <f t="shared" si="1"/>
        <v>420.83410073553461</v>
      </c>
      <c r="AE25">
        <f>'IDT-1'!C25</f>
        <v>0</v>
      </c>
      <c r="AF25" s="24"/>
      <c r="AG25">
        <f t="shared" si="2"/>
        <v>420.83410073553461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5.5525400000000005</v>
      </c>
      <c r="E26">
        <f>GT_NG!Q26</f>
        <v>8.6191693290734825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45.06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582.80613243690266</v>
      </c>
      <c r="P26" s="36">
        <v>68.03</v>
      </c>
      <c r="Q26" s="36">
        <v>11.55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78.02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-194</v>
      </c>
      <c r="AA26" s="75">
        <f>STOA!I26</f>
        <v>0</v>
      </c>
      <c r="AB26" s="75">
        <f>-STOA!O26</f>
        <v>-128.4</v>
      </c>
      <c r="AC26">
        <f t="shared" si="0"/>
        <v>9.560031121338433</v>
      </c>
      <c r="AD26">
        <f t="shared" si="1"/>
        <v>481.00781064463769</v>
      </c>
      <c r="AE26">
        <f>'IDT-1'!C26</f>
        <v>0</v>
      </c>
      <c r="AF26" s="24"/>
      <c r="AG26">
        <f t="shared" si="2"/>
        <v>481.00781064463769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5.5525400000000005</v>
      </c>
      <c r="E27">
        <f>GT_NG!Q27</f>
        <v>8.6191693290734825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581.948984558642</v>
      </c>
      <c r="P27" s="36">
        <v>68.03</v>
      </c>
      <c r="Q27" s="36">
        <v>11.549999999999999</v>
      </c>
      <c r="R27" s="38">
        <v>0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82.67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-34</v>
      </c>
      <c r="AA27" s="75">
        <f>STOA!I27</f>
        <v>0</v>
      </c>
      <c r="AB27" s="75">
        <f>-STOA!O27</f>
        <v>-220</v>
      </c>
      <c r="AC27">
        <f t="shared" si="0"/>
        <v>9.0119598907786322</v>
      </c>
      <c r="AD27">
        <f t="shared" si="1"/>
        <v>553.68873399693678</v>
      </c>
      <c r="AE27">
        <f>'IDT-1'!C27</f>
        <v>-2.117</v>
      </c>
      <c r="AF27" s="24"/>
      <c r="AG27">
        <f t="shared" si="2"/>
        <v>551.57173399693681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3.7327999999999997</v>
      </c>
      <c r="E28">
        <f>GT_NG!Q28</f>
        <v>8.6191693290734825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54.997851646420067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671.5060013885352</v>
      </c>
      <c r="P28" s="36">
        <v>68.027388082623034</v>
      </c>
      <c r="Q28" s="36">
        <v>22.05</v>
      </c>
      <c r="R28" s="38">
        <v>0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107.83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-65</v>
      </c>
      <c r="AA28" s="75">
        <f>STOA!I28</f>
        <v>0</v>
      </c>
      <c r="AB28" s="75">
        <f>-STOA!O28</f>
        <v>-220</v>
      </c>
      <c r="AC28">
        <f t="shared" si="0"/>
        <v>10.637654919345259</v>
      </c>
      <c r="AD28">
        <f t="shared" si="1"/>
        <v>683.33555552730661</v>
      </c>
      <c r="AE28">
        <f>'IDT-1'!C28</f>
        <v>-54.613999999999997</v>
      </c>
      <c r="AF28" s="24"/>
      <c r="AG28">
        <f t="shared" si="2"/>
        <v>628.72155552730658</v>
      </c>
      <c r="AI28" s="34">
        <f>PXIL!I28</f>
        <v>0</v>
      </c>
      <c r="AJ28" s="34">
        <f>PXIL!O28</f>
        <v>0</v>
      </c>
      <c r="AK28" s="34">
        <f>RTM_IEX!I28</f>
        <v>28.88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3.7327999999999997</v>
      </c>
      <c r="E29">
        <f>GT_NG!Q29</f>
        <v>8.6191693290734825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54.997851646420067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687.11720280091527</v>
      </c>
      <c r="P29" s="36">
        <v>68.027388082623034</v>
      </c>
      <c r="Q29" s="36">
        <v>22.05</v>
      </c>
      <c r="R29" s="38">
        <v>0.13</v>
      </c>
      <c r="S29" s="38">
        <v>0</v>
      </c>
      <c r="T29" s="37">
        <f>SUMPRODUCT(LTA!J29:AN29,LTA!J$101:AN$101,LTA!J$104:AN$104)</f>
        <v>13.33</v>
      </c>
      <c r="U29" s="37">
        <f>SUMPRODUCT(LTA!J29:AN29,LTA!J$102:AN$102,LTA!J$104:AN$104)</f>
        <v>107.67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-220</v>
      </c>
      <c r="AC29">
        <f t="shared" si="0"/>
        <v>10.227403759091461</v>
      </c>
      <c r="AD29">
        <f t="shared" si="1"/>
        <v>765.45700809994037</v>
      </c>
      <c r="AE29">
        <f>'IDT-1'!C29</f>
        <v>-65</v>
      </c>
      <c r="AF29" s="24"/>
      <c r="AG29">
        <f t="shared" si="2"/>
        <v>700.45700809994037</v>
      </c>
      <c r="AI29" s="34">
        <f>PXIL!I29</f>
        <v>0</v>
      </c>
      <c r="AJ29" s="34">
        <f>PXIL!O29</f>
        <v>0</v>
      </c>
      <c r="AK29" s="34">
        <f>RTM_IEX!I29</f>
        <v>30.01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3.7327999999999997</v>
      </c>
      <c r="E30">
        <f>GT_NG!Q30</f>
        <v>8.6191693290734825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54.997851646420067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723.79728351421488</v>
      </c>
      <c r="P30" s="36">
        <v>68.027388082623034</v>
      </c>
      <c r="Q30" s="36">
        <v>22.05</v>
      </c>
      <c r="R30" s="38">
        <v>0.50264550264550256</v>
      </c>
      <c r="S30" s="38">
        <v>0</v>
      </c>
      <c r="T30" s="37">
        <f>SUMPRODUCT(LTA!J30:AN30,LTA!J$101:AN$101,LTA!J$104:AN$104)</f>
        <v>13.33</v>
      </c>
      <c r="U30" s="37">
        <f>SUMPRODUCT(LTA!J30:AN30,LTA!J$102:AN$102,LTA!J$104:AN$104)</f>
        <v>107.34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-220</v>
      </c>
      <c r="AC30">
        <f t="shared" si="0"/>
        <v>10.4218866593054</v>
      </c>
      <c r="AD30">
        <f t="shared" si="1"/>
        <v>788.41525141567161</v>
      </c>
      <c r="AE30">
        <f>'IDT-1'!C30</f>
        <v>-35</v>
      </c>
      <c r="AF30" s="24"/>
      <c r="AG30">
        <f t="shared" si="2"/>
        <v>753.41525141567161</v>
      </c>
      <c r="AI30" s="34">
        <f>PXIL!I30</f>
        <v>0</v>
      </c>
      <c r="AJ30" s="34">
        <f>PXIL!O30</f>
        <v>0</v>
      </c>
      <c r="AK30" s="34">
        <f>RTM_IEX!I30</f>
        <v>16.440000000000001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3.7327999999999997</v>
      </c>
      <c r="E31">
        <f>GT_NG!Q31</f>
        <v>8.6191693290734825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54.997851646420067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727.32367531809803</v>
      </c>
      <c r="P31" s="36">
        <v>68.027388082623034</v>
      </c>
      <c r="Q31" s="36">
        <v>22.05</v>
      </c>
      <c r="R31" s="38">
        <v>2.3126582278481007</v>
      </c>
      <c r="S31" s="38">
        <v>0</v>
      </c>
      <c r="T31" s="37">
        <f>SUMPRODUCT(LTA!J31:AN31,LTA!J$101:AN$101,LTA!J$104:AN$104)</f>
        <v>13.34</v>
      </c>
      <c r="U31" s="37">
        <f>SUMPRODUCT(LTA!J31:AN31,LTA!J$102:AN$102,LTA!J$104:AN$104)</f>
        <v>107.17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10.45016445734972</v>
      </c>
      <c r="AD31">
        <f t="shared" si="1"/>
        <v>791.75337814671298</v>
      </c>
      <c r="AE31">
        <f>'IDT-1'!C31</f>
        <v>0</v>
      </c>
      <c r="AF31" s="24"/>
      <c r="AG31">
        <f t="shared" si="2"/>
        <v>791.75337814671298</v>
      </c>
      <c r="AI31" s="34">
        <f>PXIL!I31</f>
        <v>0</v>
      </c>
      <c r="AJ31" s="34">
        <f>PXIL!O31</f>
        <v>0</v>
      </c>
      <c r="AK31" s="34">
        <f>RTM_IEX!I31</f>
        <v>14.63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5.5525400000000005</v>
      </c>
      <c r="E32">
        <f>GT_NG!Q32</f>
        <v>8.6191693290734825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54.997851646420067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726.13433023809807</v>
      </c>
      <c r="P32" s="36">
        <v>68.027388082623034</v>
      </c>
      <c r="Q32" s="36">
        <v>22.05</v>
      </c>
      <c r="R32" s="38">
        <v>6.4799999999999995</v>
      </c>
      <c r="S32" s="38">
        <v>0</v>
      </c>
      <c r="T32" s="37">
        <f>SUMPRODUCT(LTA!J32:AN32,LTA!J$101:AN$101,LTA!J$104:AN$104)</f>
        <v>13.94</v>
      </c>
      <c r="U32" s="37">
        <f>SUMPRODUCT(LTA!J32:AN32,LTA!J$102:AN$102,LTA!J$104:AN$104)</f>
        <v>106.99000000000001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10.674257445563796</v>
      </c>
      <c r="AD32">
        <f t="shared" si="1"/>
        <v>818.20702185065102</v>
      </c>
      <c r="AE32">
        <f>'IDT-1'!C32</f>
        <v>0</v>
      </c>
      <c r="AF32" s="24"/>
      <c r="AG32">
        <f t="shared" si="2"/>
        <v>818.20702185065102</v>
      </c>
      <c r="AI32" s="34">
        <f>PXIL!I32</f>
        <v>0</v>
      </c>
      <c r="AJ32" s="34">
        <f>PXIL!O32</f>
        <v>0</v>
      </c>
      <c r="AK32" s="34">
        <f>RTM_IEX!I32</f>
        <v>36.090000000000003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5.5525400000000005</v>
      </c>
      <c r="E33">
        <f>GT_NG!Q33</f>
        <v>8.6191693290734825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54.997851646420067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734.41294685060973</v>
      </c>
      <c r="P33" s="36">
        <v>68.027388082623034</v>
      </c>
      <c r="Q33" s="36">
        <v>22.05</v>
      </c>
      <c r="R33" s="38">
        <v>11.31</v>
      </c>
      <c r="S33" s="38">
        <v>0</v>
      </c>
      <c r="T33" s="37">
        <f>SUMPRODUCT(LTA!J33:AN33,LTA!J$101:AN$101,LTA!J$104:AN$104)</f>
        <v>21.490000000000002</v>
      </c>
      <c r="U33" s="37">
        <f>SUMPRODUCT(LTA!J33:AN33,LTA!J$102:AN$102,LTA!J$104:AN$104)</f>
        <v>106.99000000000001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11.477705825108895</v>
      </c>
      <c r="AD33">
        <f t="shared" si="1"/>
        <v>913.05219008361757</v>
      </c>
      <c r="AE33">
        <f>'IDT-1'!C33</f>
        <v>0</v>
      </c>
      <c r="AF33" s="24"/>
      <c r="AG33">
        <f t="shared" si="2"/>
        <v>913.05219008361757</v>
      </c>
      <c r="AI33" s="34">
        <f>PXIL!I33</f>
        <v>0</v>
      </c>
      <c r="AJ33" s="34">
        <f>PXIL!O33</f>
        <v>0</v>
      </c>
      <c r="AK33" s="34">
        <f>RTM_IEX!I33</f>
        <v>111.08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5.5525400000000005</v>
      </c>
      <c r="E34">
        <f>GT_NG!Q34</f>
        <v>8.6191693290734825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54.997851646420067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727.5700274339431</v>
      </c>
      <c r="P34" s="36">
        <v>68.027388082623034</v>
      </c>
      <c r="Q34" s="36">
        <v>22.05</v>
      </c>
      <c r="R34" s="38">
        <v>20.220000000000002</v>
      </c>
      <c r="S34" s="38">
        <v>0</v>
      </c>
      <c r="T34" s="37">
        <f>SUMPRODUCT(LTA!J34:AN34,LTA!J$101:AN$101,LTA!J$104:AN$104)</f>
        <v>31.1</v>
      </c>
      <c r="U34" s="37">
        <f>SUMPRODUCT(LTA!J34:AN34,LTA!J$102:AN$102,LTA!J$104:AN$104)</f>
        <v>106.99000000000001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11.475665302008895</v>
      </c>
      <c r="AD34">
        <f t="shared" si="1"/>
        <v>912.8113111900509</v>
      </c>
      <c r="AE34">
        <f>'IDT-1'!C34</f>
        <v>0</v>
      </c>
      <c r="AF34" s="24"/>
      <c r="AG34">
        <f t="shared" si="2"/>
        <v>912.8113111900509</v>
      </c>
      <c r="AI34" s="34">
        <f>PXIL!I34</f>
        <v>0</v>
      </c>
      <c r="AJ34" s="34">
        <f>PXIL!O34</f>
        <v>0</v>
      </c>
      <c r="AK34" s="34">
        <f>RTM_IEX!I34</f>
        <v>99.16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5.5525400000000005</v>
      </c>
      <c r="E35">
        <f>GT_NG!Q35</f>
        <v>8.6191693290734825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54.997851646420067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708.67439472653814</v>
      </c>
      <c r="P35" s="36">
        <v>68.027388082623034</v>
      </c>
      <c r="Q35" s="36">
        <v>22.05</v>
      </c>
      <c r="R35" s="38">
        <v>26.3</v>
      </c>
      <c r="S35" s="38">
        <v>0</v>
      </c>
      <c r="T35" s="37">
        <f>SUMPRODUCT(LTA!J35:AN35,LTA!J$101:AN$101,LTA!J$104:AN$104)</f>
        <v>50.25</v>
      </c>
      <c r="U35" s="37">
        <f>SUMPRODUCT(LTA!J35:AN35,LTA!J$102:AN$102,LTA!J$104:AN$104)</f>
        <v>106.99000000000001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10.581828101022241</v>
      </c>
      <c r="AD35">
        <f t="shared" si="1"/>
        <v>907.71951568363249</v>
      </c>
      <c r="AE35">
        <f>'IDT-1'!C35</f>
        <v>0</v>
      </c>
      <c r="AF35" s="24"/>
      <c r="AG35">
        <f t="shared" si="2"/>
        <v>907.71951568363249</v>
      </c>
      <c r="AI35" s="34">
        <f>PXIL!I35</f>
        <v>0</v>
      </c>
      <c r="AJ35" s="34">
        <f>PXIL!O35</f>
        <v>0</v>
      </c>
      <c r="AK35" s="34">
        <f>RTM_IEX!I35</f>
        <v>36.840000000000003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5.5525400000000005</v>
      </c>
      <c r="E36">
        <f>GT_NG!Q36</f>
        <v>8.6191693290734825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54.997851646420067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683.74386722010399</v>
      </c>
      <c r="P36" s="36">
        <v>68.027388082623034</v>
      </c>
      <c r="Q36" s="36">
        <v>22.05</v>
      </c>
      <c r="R36" s="38">
        <v>26.3</v>
      </c>
      <c r="S36" s="38">
        <v>0</v>
      </c>
      <c r="T36" s="37">
        <f>SUMPRODUCT(LTA!J36:AN36,LTA!J$101:AN$101,LTA!J$104:AN$104)</f>
        <v>68.81</v>
      </c>
      <c r="U36" s="37">
        <f>SUMPRODUCT(LTA!J36:AN36,LTA!J$102:AN$102,LTA!J$104:AN$104)</f>
        <v>106.99000000000001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10.577791669968192</v>
      </c>
      <c r="AD36">
        <f t="shared" si="1"/>
        <v>907.24302460825231</v>
      </c>
      <c r="AE36">
        <f>'IDT-1'!C36</f>
        <v>0</v>
      </c>
      <c r="AF36" s="24"/>
      <c r="AG36">
        <f t="shared" si="2"/>
        <v>907.24302460825231</v>
      </c>
      <c r="AI36" s="34">
        <f>PXIL!I36</f>
        <v>0</v>
      </c>
      <c r="AJ36" s="34">
        <f>PXIL!O36</f>
        <v>0</v>
      </c>
      <c r="AK36" s="34">
        <f>RTM_IEX!I36</f>
        <v>42.73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5.5525400000000005</v>
      </c>
      <c r="E37">
        <f>GT_NG!Q37</f>
        <v>8.6191693290734825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54.997851646420067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672.68947230156573</v>
      </c>
      <c r="P37" s="36">
        <v>68.027388082623034</v>
      </c>
      <c r="Q37" s="36">
        <v>22.05</v>
      </c>
      <c r="R37" s="38">
        <v>26.3</v>
      </c>
      <c r="S37" s="38">
        <v>0</v>
      </c>
      <c r="T37" s="37">
        <f>SUMPRODUCT(LTA!J37:AN37,LTA!J$101:AN$101,LTA!J$104:AN$104)</f>
        <v>93.46</v>
      </c>
      <c r="U37" s="37">
        <f>SUMPRODUCT(LTA!J37:AN37,LTA!J$102:AN$102,LTA!J$104:AN$104)</f>
        <v>106.99000000000001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10.500390752652471</v>
      </c>
      <c r="AD37">
        <f t="shared" si="1"/>
        <v>898.10603060702977</v>
      </c>
      <c r="AE37">
        <f>'IDT-1'!C37</f>
        <v>0</v>
      </c>
      <c r="AF37" s="24"/>
      <c r="AG37">
        <f t="shared" si="2"/>
        <v>898.10603060702977</v>
      </c>
      <c r="AI37" s="34">
        <f>PXIL!I37</f>
        <v>0</v>
      </c>
      <c r="AJ37" s="34">
        <f>PXIL!O37</f>
        <v>0</v>
      </c>
      <c r="AK37" s="34">
        <f>RTM_IEX!I37</f>
        <v>19.920000000000002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5.5525400000000005</v>
      </c>
      <c r="E38">
        <f>GT_NG!Q38</f>
        <v>8.6191693290734825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54.997851646420067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663.74178342457867</v>
      </c>
      <c r="P38" s="36">
        <v>68.027388082623034</v>
      </c>
      <c r="Q38" s="36">
        <v>22.05</v>
      </c>
      <c r="R38" s="38">
        <v>26.3</v>
      </c>
      <c r="S38" s="38">
        <v>0</v>
      </c>
      <c r="T38" s="37">
        <f>SUMPRODUCT(LTA!J38:AN38,LTA!J$101:AN$101,LTA!J$104:AN$104)</f>
        <v>115.42999999999999</v>
      </c>
      <c r="U38" s="37">
        <f>SUMPRODUCT(LTA!J38:AN38,LTA!J$102:AN$102,LTA!J$104:AN$104)</f>
        <v>106.99000000000001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10.51401816608578</v>
      </c>
      <c r="AD38">
        <f t="shared" si="1"/>
        <v>899.7147143166095</v>
      </c>
      <c r="AE38">
        <f>'IDT-1'!C38</f>
        <v>0</v>
      </c>
      <c r="AF38" s="24"/>
      <c r="AG38">
        <f t="shared" si="2"/>
        <v>899.7147143166095</v>
      </c>
      <c r="AI38" s="34">
        <f>PXIL!I38</f>
        <v>0</v>
      </c>
      <c r="AJ38" s="34">
        <f>PXIL!O38</f>
        <v>0</v>
      </c>
      <c r="AK38" s="34">
        <f>RTM_IEX!I38</f>
        <v>8.52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5.5525400000000005</v>
      </c>
      <c r="E39">
        <f>GT_NG!Q39</f>
        <v>8.2829548563611493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54.997851646420067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658.88953639056638</v>
      </c>
      <c r="P39" s="36">
        <v>68.027388082623034</v>
      </c>
      <c r="Q39" s="36">
        <v>22.05</v>
      </c>
      <c r="R39" s="38">
        <v>26.3</v>
      </c>
      <c r="S39" s="38">
        <v>0</v>
      </c>
      <c r="T39" s="37">
        <f>SUMPRODUCT(LTA!J39:AN39,LTA!J$101:AN$101,LTA!J$104:AN$104)</f>
        <v>145.18</v>
      </c>
      <c r="U39" s="37">
        <f>SUMPRODUCT(LTA!J39:AN39,LTA!J$102:AN$102,LTA!J$104:AN$104)</f>
        <v>106.39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10.655571089429294</v>
      </c>
      <c r="AD39">
        <f t="shared" si="1"/>
        <v>916.42469988654136</v>
      </c>
      <c r="AE39">
        <f>'IDT-1'!C39</f>
        <v>0</v>
      </c>
      <c r="AF39" s="24"/>
      <c r="AG39">
        <f t="shared" si="2"/>
        <v>916.42469988654136</v>
      </c>
      <c r="AI39" s="34">
        <f>PXIL!I39</f>
        <v>0</v>
      </c>
      <c r="AJ39" s="34">
        <f>PXIL!O39</f>
        <v>0</v>
      </c>
      <c r="AK39" s="34">
        <f>RTM_IEX!I39</f>
        <v>1.41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5.5525400000000005</v>
      </c>
      <c r="E40">
        <f>GT_NG!Q40</f>
        <v>8.2829548563611493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54.997851646420067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652.98134570406978</v>
      </c>
      <c r="P40" s="36">
        <v>68.027388082623034</v>
      </c>
      <c r="Q40" s="36">
        <v>22.05</v>
      </c>
      <c r="R40" s="38">
        <v>26.3</v>
      </c>
      <c r="S40" s="38">
        <v>0</v>
      </c>
      <c r="T40" s="37">
        <f>SUMPRODUCT(LTA!J40:AN40,LTA!J$101:AN$101,LTA!J$104:AN$104)</f>
        <v>166.55</v>
      </c>
      <c r="U40" s="37">
        <f>SUMPRODUCT(LTA!J40:AN40,LTA!J$102:AN$102,LTA!J$104:AN$104)</f>
        <v>106.23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10.801074287662722</v>
      </c>
      <c r="AD40">
        <f t="shared" si="1"/>
        <v>933.60100600181124</v>
      </c>
      <c r="AE40">
        <f>'IDT-1'!C40</f>
        <v>0</v>
      </c>
      <c r="AF40" s="24"/>
      <c r="AG40">
        <f t="shared" si="2"/>
        <v>933.60100600181124</v>
      </c>
      <c r="AI40" s="34">
        <f>PXIL!I40</f>
        <v>0</v>
      </c>
      <c r="AJ40" s="34">
        <f>PXIL!O40</f>
        <v>0</v>
      </c>
      <c r="AK40" s="34">
        <f>RTM_IEX!I40</f>
        <v>3.43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5.5525400000000005</v>
      </c>
      <c r="E41">
        <f>GT_NG!Q41</f>
        <v>8.2829548563611493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54.997851646420067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652.74574227014568</v>
      </c>
      <c r="P41" s="36">
        <v>68.027388082623034</v>
      </c>
      <c r="Q41" s="36">
        <v>22.05</v>
      </c>
      <c r="R41" s="38">
        <v>26.3</v>
      </c>
      <c r="S41" s="38">
        <v>0</v>
      </c>
      <c r="T41" s="37">
        <f>SUMPRODUCT(LTA!J41:AN41,LTA!J$101:AN$101,LTA!J$104:AN$104)</f>
        <v>196.9</v>
      </c>
      <c r="U41" s="37">
        <f>SUMPRODUCT(LTA!J41:AN41,LTA!J$102:AN$102,LTA!J$104:AN$104)</f>
        <v>106.07000000000001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11.023879218817758</v>
      </c>
      <c r="AD41">
        <f t="shared" si="1"/>
        <v>959.90259763673191</v>
      </c>
      <c r="AE41">
        <f>'IDT-1'!C41</f>
        <v>0</v>
      </c>
      <c r="AF41" s="24"/>
      <c r="AG41">
        <f t="shared" si="2"/>
        <v>959.90259763673191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5.5525400000000005</v>
      </c>
      <c r="E42">
        <f>GT_NG!Q42</f>
        <v>8.2829548563611493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54.997851646420067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653.77884177215287</v>
      </c>
      <c r="P42" s="36">
        <v>68.027388082623034</v>
      </c>
      <c r="Q42" s="36">
        <v>22.05</v>
      </c>
      <c r="R42" s="38">
        <v>26.3</v>
      </c>
      <c r="S42" s="38">
        <v>0</v>
      </c>
      <c r="T42" s="37">
        <f>SUMPRODUCT(LTA!J42:AN42,LTA!J$101:AN$101,LTA!J$104:AN$104)</f>
        <v>215.18</v>
      </c>
      <c r="U42" s="37">
        <f>SUMPRODUCT(LTA!J42:AN42,LTA!J$102:AN$102,LTA!J$104:AN$104)</f>
        <v>105.89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11.184597254634619</v>
      </c>
      <c r="AD42">
        <f t="shared" si="1"/>
        <v>978.87497910292245</v>
      </c>
      <c r="AE42">
        <f>'IDT-1'!C42</f>
        <v>0</v>
      </c>
      <c r="AF42" s="24"/>
      <c r="AG42">
        <f t="shared" si="2"/>
        <v>978.87497910292245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5.5525400000000005</v>
      </c>
      <c r="E43">
        <f>GT_NG!Q43</f>
        <v>8.2829548563611493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54.997851646420067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662.72409573135008</v>
      </c>
      <c r="P43" s="36">
        <v>68.027388082623034</v>
      </c>
      <c r="Q43" s="36">
        <v>22.05</v>
      </c>
      <c r="R43" s="38">
        <v>26.3</v>
      </c>
      <c r="S43" s="38">
        <v>0</v>
      </c>
      <c r="T43" s="37">
        <f>SUMPRODUCT(LTA!J43:AN43,LTA!J$101:AN$101,LTA!J$104:AN$104)</f>
        <v>232.34</v>
      </c>
      <c r="U43" s="37">
        <f>SUMPRODUCT(LTA!J43:AN43,LTA!J$102:AN$102,LTA!J$104:AN$104)</f>
        <v>105.73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11.402537387891876</v>
      </c>
      <c r="AD43">
        <f t="shared" si="1"/>
        <v>1004.6022929288622</v>
      </c>
      <c r="AE43">
        <f>'IDT-1'!C43</f>
        <v>0</v>
      </c>
      <c r="AF43" s="24"/>
      <c r="AG43">
        <f t="shared" si="2"/>
        <v>1004.6022929288622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5.5525400000000005</v>
      </c>
      <c r="E44">
        <f>GT_NG!Q44</f>
        <v>8.2829548563611493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54.997851646420067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662.72409573135008</v>
      </c>
      <c r="P44" s="36">
        <v>68.027388082623034</v>
      </c>
      <c r="Q44" s="36">
        <v>22.05</v>
      </c>
      <c r="R44" s="38">
        <v>26.3</v>
      </c>
      <c r="S44" s="38">
        <v>0</v>
      </c>
      <c r="T44" s="37">
        <f>SUMPRODUCT(LTA!J44:AN44,LTA!J$101:AN$101,LTA!J$104:AN$104)</f>
        <v>245.00000000000003</v>
      </c>
      <c r="U44" s="37">
        <f>SUMPRODUCT(LTA!J44:AN44,LTA!J$102:AN$102,LTA!J$104:AN$104)</f>
        <v>105.57000000000001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11.507537387891876</v>
      </c>
      <c r="AD44">
        <f t="shared" si="1"/>
        <v>1016.9972929288623</v>
      </c>
      <c r="AE44">
        <f>'IDT-1'!C44</f>
        <v>-10</v>
      </c>
      <c r="AF44" s="24"/>
      <c r="AG44">
        <f t="shared" si="2"/>
        <v>1006.9972929288623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5.5525400000000005</v>
      </c>
      <c r="E45">
        <f>GT_NG!Q45</f>
        <v>8.5503993610223628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54.997851646420067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654.42997932359071</v>
      </c>
      <c r="P45" s="36">
        <v>68.027388082623034</v>
      </c>
      <c r="Q45" s="36">
        <v>22.05</v>
      </c>
      <c r="R45" s="38">
        <v>26.3</v>
      </c>
      <c r="S45" s="38">
        <v>0</v>
      </c>
      <c r="T45" s="37">
        <f>SUMPRODUCT(LTA!J45:AN45,LTA!J$101:AN$101,LTA!J$104:AN$104)</f>
        <v>249.46</v>
      </c>
      <c r="U45" s="37">
        <f>SUMPRODUCT(LTA!J45:AN45,LTA!J$102:AN$102,LTA!J$104:AN$104)</f>
        <v>103.89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11.584677343905854</v>
      </c>
      <c r="AD45">
        <f t="shared" si="1"/>
        <v>1026.1034810697504</v>
      </c>
      <c r="AE45">
        <f>'IDT-1'!C45</f>
        <v>-15</v>
      </c>
      <c r="AF45" s="24"/>
      <c r="AG45">
        <f t="shared" si="2"/>
        <v>1011.1034810697504</v>
      </c>
      <c r="AI45" s="34">
        <f>PXIL!I45</f>
        <v>0</v>
      </c>
      <c r="AJ45" s="34">
        <f>PXIL!O45</f>
        <v>0</v>
      </c>
      <c r="AK45" s="34">
        <f>RTM_IEX!I45</f>
        <v>14.43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5.5525400000000005</v>
      </c>
      <c r="E46">
        <f>GT_NG!Q46</f>
        <v>8.5503993610223628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54.997851646420067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653.75526682359066</v>
      </c>
      <c r="P46" s="36">
        <v>68.027388082623034</v>
      </c>
      <c r="Q46" s="36">
        <v>22.05</v>
      </c>
      <c r="R46" s="38">
        <v>26.3</v>
      </c>
      <c r="S46" s="38">
        <v>0</v>
      </c>
      <c r="T46" s="37">
        <f>SUMPRODUCT(LTA!J46:AN46,LTA!J$101:AN$101,LTA!J$104:AN$104)</f>
        <v>253.23000000000002</v>
      </c>
      <c r="U46" s="37">
        <f>SUMPRODUCT(LTA!J46:AN46,LTA!J$102:AN$102,LTA!J$104:AN$104)</f>
        <v>103.89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-170</v>
      </c>
      <c r="AC46">
        <f t="shared" si="0"/>
        <v>11.732057758905851</v>
      </c>
      <c r="AD46">
        <f t="shared" si="1"/>
        <v>1043.5013881547504</v>
      </c>
      <c r="AE46">
        <f>'IDT-1'!C46</f>
        <v>-35</v>
      </c>
      <c r="AF46" s="24"/>
      <c r="AG46">
        <f t="shared" si="2"/>
        <v>1008.5013881547504</v>
      </c>
      <c r="AI46" s="34">
        <f>PXIL!I46</f>
        <v>0</v>
      </c>
      <c r="AJ46" s="34">
        <f>PXIL!O46</f>
        <v>0</v>
      </c>
      <c r="AK46" s="34">
        <f>RTM_IEX!I46</f>
        <v>28.88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5.5525400000000005</v>
      </c>
      <c r="E47">
        <f>GT_NG!Q47</f>
        <v>8.5503993610223628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54.997851646420067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653.75526682359066</v>
      </c>
      <c r="P47" s="36">
        <v>68.027388082623034</v>
      </c>
      <c r="Q47" s="36">
        <v>22.05</v>
      </c>
      <c r="R47" s="38">
        <v>26.3</v>
      </c>
      <c r="S47" s="38">
        <v>0</v>
      </c>
      <c r="T47" s="37">
        <f>SUMPRODUCT(LTA!J47:AN47,LTA!J$101:AN$101,LTA!J$104:AN$104)</f>
        <v>255.65</v>
      </c>
      <c r="U47" s="37">
        <f>SUMPRODUCT(LTA!J47:AN47,LTA!J$102:AN$102,LTA!J$104:AN$104)</f>
        <v>103.89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12.216347645150305</v>
      </c>
      <c r="AD47">
        <f t="shared" si="1"/>
        <v>1000.2470982685059</v>
      </c>
      <c r="AE47">
        <f>'IDT-1'!C47</f>
        <v>0</v>
      </c>
      <c r="AF47" s="24"/>
      <c r="AG47">
        <f t="shared" si="2"/>
        <v>1000.2470982685059</v>
      </c>
      <c r="AI47" s="34">
        <f>PXIL!I47</f>
        <v>0</v>
      </c>
      <c r="AJ47" s="34">
        <f>PXIL!O47</f>
        <v>0</v>
      </c>
      <c r="AK47" s="34">
        <f>RTM_IEX!I47</f>
        <v>33.69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5.5525400000000005</v>
      </c>
      <c r="E48">
        <f>GT_NG!Q48</f>
        <v>8.5503993610223628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54.997851646420067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653.75526682359066</v>
      </c>
      <c r="P48" s="36">
        <v>68.027388082623034</v>
      </c>
      <c r="Q48" s="36">
        <v>22.05</v>
      </c>
      <c r="R48" s="38">
        <v>26.3</v>
      </c>
      <c r="S48" s="38">
        <v>0</v>
      </c>
      <c r="T48" s="37">
        <f>SUMPRODUCT(LTA!J48:AN48,LTA!J$101:AN$101,LTA!J$104:AN$104)</f>
        <v>260.26</v>
      </c>
      <c r="U48" s="37">
        <f>SUMPRODUCT(LTA!J48:AN48,LTA!J$102:AN$102,LTA!J$104:AN$104)</f>
        <v>103.89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12.174179645150307</v>
      </c>
      <c r="AD48">
        <f t="shared" si="1"/>
        <v>995.26926626850593</v>
      </c>
      <c r="AE48">
        <f>'IDT-1'!C48</f>
        <v>0</v>
      </c>
      <c r="AF48" s="24"/>
      <c r="AG48">
        <f t="shared" si="2"/>
        <v>995.26926626850593</v>
      </c>
      <c r="AI48" s="34">
        <f>PXIL!I48</f>
        <v>0</v>
      </c>
      <c r="AJ48" s="34">
        <f>PXIL!O48</f>
        <v>0</v>
      </c>
      <c r="AK48" s="34">
        <f>RTM_IEX!I48</f>
        <v>24.06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5.5525400000000005</v>
      </c>
      <c r="E49">
        <f>GT_NG!Q49</f>
        <v>8.5503993610223628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54.997851646420067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650.19579744217492</v>
      </c>
      <c r="P49" s="36">
        <v>68.027388082623034</v>
      </c>
      <c r="Q49" s="36">
        <v>22.05</v>
      </c>
      <c r="R49" s="38">
        <v>26.3</v>
      </c>
      <c r="S49" s="38">
        <v>0</v>
      </c>
      <c r="T49" s="37">
        <f>SUMPRODUCT(LTA!J49:AN49,LTA!J$101:AN$101,LTA!J$104:AN$104)</f>
        <v>261.26</v>
      </c>
      <c r="U49" s="37">
        <f>SUMPRODUCT(LTA!J49:AN49,LTA!J$102:AN$102,LTA!J$104:AN$104)</f>
        <v>103.89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11.950576102346412</v>
      </c>
      <c r="AD49">
        <f t="shared" si="1"/>
        <v>968.87340042989388</v>
      </c>
      <c r="AE49">
        <f>'IDT-1'!C49</f>
        <v>0</v>
      </c>
      <c r="AF49" s="24"/>
      <c r="AG49">
        <f t="shared" si="2"/>
        <v>968.87340042989388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5.5525400000000005</v>
      </c>
      <c r="E50">
        <f>GT_NG!Q50</f>
        <v>8.2829548563611493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54.997851646420067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649.84593933440738</v>
      </c>
      <c r="P50" s="36">
        <v>68.027388082623034</v>
      </c>
      <c r="Q50" s="36">
        <v>22.05</v>
      </c>
      <c r="R50" s="38">
        <v>26.3</v>
      </c>
      <c r="S50" s="38">
        <v>0</v>
      </c>
      <c r="T50" s="37">
        <f>SUMPRODUCT(LTA!J50:AN50,LTA!J$101:AN$101,LTA!J$104:AN$104)</f>
        <v>261.26</v>
      </c>
      <c r="U50" s="37">
        <f>SUMPRODUCT(LTA!J50:AN50,LTA!J$102:AN$102,LTA!J$104:AN$104)</f>
        <v>103.89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11.94539076040201</v>
      </c>
      <c r="AD50">
        <f t="shared" si="1"/>
        <v>968.26128315940946</v>
      </c>
      <c r="AE50">
        <f>'IDT-1'!C50</f>
        <v>0</v>
      </c>
      <c r="AF50" s="24"/>
      <c r="AG50">
        <f t="shared" si="2"/>
        <v>968.26128315940946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4.4326999999999996</v>
      </c>
      <c r="E51">
        <f>GT_NG!Q51</f>
        <v>8.2829548563611493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44.998242256161873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649.84593933440738</v>
      </c>
      <c r="P51" s="36">
        <v>68.027388082623034</v>
      </c>
      <c r="Q51" s="36">
        <v>21.43</v>
      </c>
      <c r="R51" s="38">
        <v>26.3</v>
      </c>
      <c r="S51" s="38">
        <v>0</v>
      </c>
      <c r="T51" s="37">
        <f>SUMPRODUCT(LTA!J51:AN51,LTA!J$101:AN$101,LTA!J$104:AN$104)</f>
        <v>262.40999999999997</v>
      </c>
      <c r="U51" s="37">
        <f>SUMPRODUCT(LTA!J51:AN51,LTA!J$102:AN$102,LTA!J$104:AN$104)</f>
        <v>103.89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11.856439385523842</v>
      </c>
      <c r="AD51">
        <f t="shared" si="1"/>
        <v>957.76078514402957</v>
      </c>
      <c r="AE51">
        <f>'IDT-1'!C51</f>
        <v>0</v>
      </c>
      <c r="AF51" s="24"/>
      <c r="AG51">
        <f t="shared" si="2"/>
        <v>957.76078514402957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4.4326999999999996</v>
      </c>
      <c r="E52">
        <f>GT_NG!Q52</f>
        <v>8.2829548563611493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632.24645272350745</v>
      </c>
      <c r="P52" s="36">
        <v>68.027388082623034</v>
      </c>
      <c r="Q52" s="36">
        <v>21.43</v>
      </c>
      <c r="R52" s="38">
        <v>26.3</v>
      </c>
      <c r="S52" s="38">
        <v>0</v>
      </c>
      <c r="T52" s="37">
        <f>SUMPRODUCT(LTA!J52:AN52,LTA!J$101:AN$101,LTA!J$104:AN$104)</f>
        <v>262.54000000000002</v>
      </c>
      <c r="U52" s="37">
        <f>SUMPRODUCT(LTA!J52:AN52,LTA!J$102:AN$102,LTA!J$104:AN$104)</f>
        <v>103.89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-220</v>
      </c>
      <c r="AC52">
        <f t="shared" si="0"/>
        <v>11.709710463040524</v>
      </c>
      <c r="AD52">
        <f t="shared" si="1"/>
        <v>940.43978519945119</v>
      </c>
      <c r="AE52">
        <f>'IDT-1'!C52</f>
        <v>0</v>
      </c>
      <c r="AF52" s="24"/>
      <c r="AG52">
        <f t="shared" si="2"/>
        <v>940.43978519945119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4.4326999999999996</v>
      </c>
      <c r="E53">
        <f>GT_NG!Q53</f>
        <v>8.2829548563611493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622.61313868223215</v>
      </c>
      <c r="P53" s="36">
        <v>68.027388082623034</v>
      </c>
      <c r="Q53" s="36">
        <v>18.652235942932503</v>
      </c>
      <c r="R53" s="38">
        <v>26.3</v>
      </c>
      <c r="S53" s="38">
        <v>0</v>
      </c>
      <c r="T53" s="37">
        <f>SUMPRODUCT(LTA!J53:AN53,LTA!J$101:AN$101,LTA!J$104:AN$104)</f>
        <v>262.60000000000002</v>
      </c>
      <c r="U53" s="37">
        <f>SUMPRODUCT(LTA!J53:AN53,LTA!J$102:AN$102,LTA!J$104:AN$104)</f>
        <v>103.89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-220</v>
      </c>
      <c r="AC53">
        <f t="shared" si="0"/>
        <v>11.840405407014444</v>
      </c>
      <c r="AD53">
        <f t="shared" si="1"/>
        <v>955.86801215713433</v>
      </c>
      <c r="AE53">
        <f>'IDT-1'!C53</f>
        <v>0</v>
      </c>
      <c r="AF53" s="24"/>
      <c r="AG53">
        <f t="shared" si="2"/>
        <v>955.86801215713433</v>
      </c>
      <c r="AI53" s="34">
        <f>PXIL!I53</f>
        <v>0</v>
      </c>
      <c r="AJ53" s="34">
        <f>PXIL!O53</f>
        <v>0</v>
      </c>
      <c r="AK53" s="34">
        <f>RTM_IEX!I53</f>
        <v>27.91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4.4326999999999996</v>
      </c>
      <c r="E54">
        <f>GT_NG!Q54</f>
        <v>8.2829548563611493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579.97252077877602</v>
      </c>
      <c r="P54" s="36">
        <v>68.027388082623034</v>
      </c>
      <c r="Q54" s="36">
        <v>22.05</v>
      </c>
      <c r="R54" s="38">
        <v>26.3</v>
      </c>
      <c r="S54" s="38">
        <v>0</v>
      </c>
      <c r="T54" s="37">
        <f>SUMPRODUCT(LTA!J54:AN54,LTA!J$101:AN$101,LTA!J$104:AN$104)</f>
        <v>262.60000000000002</v>
      </c>
      <c r="U54" s="37">
        <f>SUMPRODUCT(LTA!J54:AN54,LTA!J$102:AN$102,LTA!J$104:AN$104)</f>
        <v>103.89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-220</v>
      </c>
      <c r="AC54">
        <f t="shared" si="0"/>
        <v>11.599721434704778</v>
      </c>
      <c r="AD54">
        <f t="shared" si="1"/>
        <v>927.4558422830554</v>
      </c>
      <c r="AE54">
        <f>'IDT-1'!C54</f>
        <v>0</v>
      </c>
      <c r="AF54" s="24"/>
      <c r="AG54">
        <f t="shared" si="2"/>
        <v>927.4558422830554</v>
      </c>
      <c r="AI54" s="34">
        <f>PXIL!I54</f>
        <v>0</v>
      </c>
      <c r="AJ54" s="34">
        <f>PXIL!O54</f>
        <v>0</v>
      </c>
      <c r="AK54" s="34">
        <f>RTM_IEX!I54</f>
        <v>38.5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4.4326999999999996</v>
      </c>
      <c r="E55">
        <f>GT_NG!Q55</f>
        <v>8.2829548563611493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570.47156354117453</v>
      </c>
      <c r="P55" s="36">
        <v>68.03</v>
      </c>
      <c r="Q55" s="36">
        <v>20.350000000000001</v>
      </c>
      <c r="R55" s="38">
        <v>26.3</v>
      </c>
      <c r="S55" s="38">
        <v>0</v>
      </c>
      <c r="T55" s="37">
        <f>SUMPRODUCT(LTA!J55:AN55,LTA!J$101:AN$101,LTA!J$104:AN$104)</f>
        <v>262.60000000000002</v>
      </c>
      <c r="U55" s="37">
        <f>SUMPRODUCT(LTA!J55:AN55,LTA!J$102:AN$102,LTA!J$104:AN$104)</f>
        <v>103.89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-220</v>
      </c>
      <c r="AC55">
        <f t="shared" si="0"/>
        <v>11.327827334014893</v>
      </c>
      <c r="AD55">
        <f t="shared" si="1"/>
        <v>895.35939106352089</v>
      </c>
      <c r="AE55">
        <f>'IDT-1'!C55</f>
        <v>0</v>
      </c>
      <c r="AF55" s="24"/>
      <c r="AG55">
        <f t="shared" si="2"/>
        <v>895.35939106352089</v>
      </c>
      <c r="AI55" s="34">
        <f>PXIL!I55</f>
        <v>0</v>
      </c>
      <c r="AJ55" s="34">
        <f>PXIL!O55</f>
        <v>0</v>
      </c>
      <c r="AK55" s="34">
        <f>RTM_IEX!I55</f>
        <v>17.329999999999998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4.4326999999999996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560.40910988633698</v>
      </c>
      <c r="P56" s="36">
        <v>68.027388082623034</v>
      </c>
      <c r="Q56" s="36">
        <v>11.987945510623716</v>
      </c>
      <c r="R56" s="38">
        <v>26.3</v>
      </c>
      <c r="S56" s="38">
        <v>0</v>
      </c>
      <c r="T56" s="37">
        <f>SUMPRODUCT(LTA!J56:AN56,LTA!J$101:AN$101,LTA!J$104:AN$104)</f>
        <v>262.60000000000002</v>
      </c>
      <c r="U56" s="37">
        <f>SUMPRODUCT(LTA!J56:AN56,LTA!J$102:AN$102,LTA!J$104:AN$104)</f>
        <v>81.16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-220</v>
      </c>
      <c r="AC56">
        <f t="shared" si="0"/>
        <v>11.035091143590744</v>
      </c>
      <c r="AD56">
        <f t="shared" si="1"/>
        <v>860.48287233599285</v>
      </c>
      <c r="AE56">
        <f>'IDT-1'!C56</f>
        <v>0</v>
      </c>
      <c r="AF56" s="24"/>
      <c r="AG56">
        <f t="shared" si="2"/>
        <v>860.48287233599285</v>
      </c>
      <c r="AI56" s="34">
        <f>PXIL!I56</f>
        <v>0</v>
      </c>
      <c r="AJ56" s="34">
        <f>PXIL!O56</f>
        <v>0</v>
      </c>
      <c r="AK56" s="34">
        <f>RTM_IEX!I56</f>
        <v>31.76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4.7826500000000003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45.06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563.6306374530169</v>
      </c>
      <c r="P57" s="36">
        <v>68.027388082623034</v>
      </c>
      <c r="Q57" s="36">
        <v>22.05</v>
      </c>
      <c r="R57" s="38">
        <v>26.3</v>
      </c>
      <c r="S57" s="38">
        <v>0</v>
      </c>
      <c r="T57" s="37">
        <f>SUMPRODUCT(LTA!J57:AN57,LTA!J$101:AN$101,LTA!J$104:AN$104)</f>
        <v>260.60000000000002</v>
      </c>
      <c r="U57" s="37">
        <f>SUMPRODUCT(LTA!J57:AN57,LTA!J$102:AN$102,LTA!J$104:AN$104)</f>
        <v>103.89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</v>
      </c>
      <c r="AA57" s="75">
        <f>STOA!I57</f>
        <v>0</v>
      </c>
      <c r="AB57" s="75">
        <f>-STOA!O57</f>
        <v>-220</v>
      </c>
      <c r="AC57">
        <f t="shared" si="0"/>
        <v>11.082878286036285</v>
      </c>
      <c r="AD57">
        <f t="shared" si="1"/>
        <v>860.09861724960365</v>
      </c>
      <c r="AE57">
        <f>'IDT-1'!C57</f>
        <v>0</v>
      </c>
      <c r="AF57" s="24"/>
      <c r="AG57">
        <f t="shared" si="2"/>
        <v>860.09861724960365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4.7826500000000003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45.06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563.66450033229933</v>
      </c>
      <c r="P58" s="36">
        <v>68.027388082623034</v>
      </c>
      <c r="Q58" s="36">
        <v>22.05</v>
      </c>
      <c r="R58" s="38">
        <v>26.3</v>
      </c>
      <c r="S58" s="38">
        <v>0</v>
      </c>
      <c r="T58" s="37">
        <f>SUMPRODUCT(LTA!J58:AN58,LTA!J$101:AN$101,LTA!J$104:AN$104)</f>
        <v>260.60000000000002</v>
      </c>
      <c r="U58" s="37">
        <f>SUMPRODUCT(LTA!J58:AN58,LTA!J$102:AN$102,LTA!J$104:AN$104)</f>
        <v>103.89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</v>
      </c>
      <c r="AA58" s="75">
        <f>STOA!I58</f>
        <v>0</v>
      </c>
      <c r="AB58" s="75">
        <f>-STOA!O58</f>
        <v>-220</v>
      </c>
      <c r="AC58">
        <f t="shared" si="0"/>
        <v>11.125518522846702</v>
      </c>
      <c r="AD58">
        <f t="shared" si="1"/>
        <v>855.08983989207559</v>
      </c>
      <c r="AE58">
        <f>'IDT-1'!C58</f>
        <v>0</v>
      </c>
      <c r="AF58" s="24"/>
      <c r="AG58">
        <f t="shared" si="2"/>
        <v>855.08983989207559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4.7826500000000003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45.06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557.53692943879707</v>
      </c>
      <c r="P59" s="36">
        <v>70.680000000000007</v>
      </c>
      <c r="Q59" s="36">
        <v>22.05</v>
      </c>
      <c r="R59" s="38">
        <v>26.3</v>
      </c>
      <c r="S59" s="38">
        <v>0</v>
      </c>
      <c r="T59" s="37">
        <f>SUMPRODUCT(LTA!J59:AN59,LTA!J$101:AN$101,LTA!J$104:AN$104)</f>
        <v>260.60000000000002</v>
      </c>
      <c r="U59" s="37">
        <f>SUMPRODUCT(LTA!J59:AN59,LTA!J$102:AN$102,LTA!J$104:AN$104)</f>
        <v>103.89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-18</v>
      </c>
      <c r="AA59" s="75">
        <f>STOA!I59</f>
        <v>0</v>
      </c>
      <c r="AB59" s="75">
        <f>-STOA!O59</f>
        <v>-220</v>
      </c>
      <c r="AC59">
        <f t="shared" si="0"/>
        <v>11.291165495119698</v>
      </c>
      <c r="AD59">
        <f t="shared" si="1"/>
        <v>828.44923394367743</v>
      </c>
      <c r="AE59">
        <f>'IDT-1'!C59</f>
        <v>0</v>
      </c>
      <c r="AF59" s="24"/>
      <c r="AG59">
        <f t="shared" si="2"/>
        <v>828.44923394367743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-13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5.24925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45.06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557.13210193879706</v>
      </c>
      <c r="P60" s="36">
        <v>68.03</v>
      </c>
      <c r="Q60" s="36">
        <v>22.05</v>
      </c>
      <c r="R60" s="38">
        <v>26.3</v>
      </c>
      <c r="S60" s="38">
        <v>0</v>
      </c>
      <c r="T60" s="37">
        <f>SUMPRODUCT(LTA!J60:AN60,LTA!J$101:AN$101,LTA!J$104:AN$104)</f>
        <v>254.47</v>
      </c>
      <c r="U60" s="37">
        <f>SUMPRODUCT(LTA!J60:AN60,LTA!J$102:AN$102,LTA!J$104:AN$104)</f>
        <v>103.89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-18</v>
      </c>
      <c r="AA60" s="75">
        <f>STOA!I60</f>
        <v>0</v>
      </c>
      <c r="AB60" s="75">
        <f>-STOA!O60</f>
        <v>-220</v>
      </c>
      <c r="AC60">
        <f t="shared" si="0"/>
        <v>11.234874699569476</v>
      </c>
      <c r="AD60">
        <f t="shared" si="1"/>
        <v>817.78729723922766</v>
      </c>
      <c r="AE60">
        <f>'IDT-1'!C60</f>
        <v>0</v>
      </c>
      <c r="AF60" s="24"/>
      <c r="AG60">
        <f t="shared" si="2"/>
        <v>817.78729723922766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5.24925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45.06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569.6453811956768</v>
      </c>
      <c r="P61" s="36">
        <v>68.03</v>
      </c>
      <c r="Q61" s="36">
        <v>22.05</v>
      </c>
      <c r="R61" s="38">
        <v>26.3</v>
      </c>
      <c r="S61" s="38">
        <v>0</v>
      </c>
      <c r="T61" s="37">
        <f>SUMPRODUCT(LTA!J61:AN61,LTA!J$101:AN$101,LTA!J$104:AN$104)</f>
        <v>250.41</v>
      </c>
      <c r="U61" s="37">
        <f>SUMPRODUCT(LTA!J61:AN61,LTA!J$102:AN$102,LTA!J$104:AN$104)</f>
        <v>103.89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-64</v>
      </c>
      <c r="AA61" s="75">
        <f>STOA!I61</f>
        <v>0</v>
      </c>
      <c r="AB61" s="75">
        <f>-STOA!O61</f>
        <v>-220</v>
      </c>
      <c r="AC61">
        <f t="shared" si="0"/>
        <v>11.568488134798827</v>
      </c>
      <c r="AD61">
        <f t="shared" si="1"/>
        <v>794.90696306087784</v>
      </c>
      <c r="AE61">
        <f>'IDT-1'!C61</f>
        <v>0</v>
      </c>
      <c r="AF61" s="24"/>
      <c r="AG61">
        <f t="shared" si="2"/>
        <v>794.90696306087784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5.4825499999999998</v>
      </c>
      <c r="E62">
        <f>GT_NG!Q62</f>
        <v>6.7355178268251281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45.06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569.6453811956768</v>
      </c>
      <c r="P62" s="36">
        <v>68.03</v>
      </c>
      <c r="Q62" s="36">
        <v>22.05</v>
      </c>
      <c r="R62" s="38">
        <v>26.3</v>
      </c>
      <c r="S62" s="38">
        <v>0</v>
      </c>
      <c r="T62" s="37">
        <f>SUMPRODUCT(LTA!J62:AN62,LTA!J$101:AN$101,LTA!J$104:AN$104)</f>
        <v>248.23999999999998</v>
      </c>
      <c r="U62" s="37">
        <f>SUMPRODUCT(LTA!J62:AN62,LTA!J$102:AN$102,LTA!J$104:AN$104)</f>
        <v>103.89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-64</v>
      </c>
      <c r="AA62" s="75">
        <f>STOA!I62</f>
        <v>0</v>
      </c>
      <c r="AB62" s="75">
        <f>-STOA!O62</f>
        <v>-220</v>
      </c>
      <c r="AC62">
        <f t="shared" si="0"/>
        <v>11.60744976565751</v>
      </c>
      <c r="AD62">
        <f t="shared" si="1"/>
        <v>799.8259992568444</v>
      </c>
      <c r="AE62">
        <f>'IDT-1'!C62</f>
        <v>0</v>
      </c>
      <c r="AF62" s="24"/>
      <c r="AG62">
        <f t="shared" si="2"/>
        <v>799.8259992568444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5.4825499999999998</v>
      </c>
      <c r="E63">
        <f>GT_NG!Q63</f>
        <v>6.6933434190620282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560.98692307363444</v>
      </c>
      <c r="P63" s="36">
        <v>68.03</v>
      </c>
      <c r="Q63" s="36">
        <v>22.3</v>
      </c>
      <c r="R63" s="38">
        <v>26.3</v>
      </c>
      <c r="S63" s="38">
        <v>0</v>
      </c>
      <c r="T63" s="37">
        <f>SUMPRODUCT(LTA!J63:AN63,LTA!J$101:AN$101,LTA!J$104:AN$104)</f>
        <v>242.96</v>
      </c>
      <c r="U63" s="37">
        <f>SUMPRODUCT(LTA!J63:AN63,LTA!J$102:AN$102,LTA!J$104:AN$104)</f>
        <v>103.89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-49</v>
      </c>
      <c r="AA63" s="75">
        <f>STOA!I63</f>
        <v>0</v>
      </c>
      <c r="AB63" s="75">
        <f>-STOA!O63</f>
        <v>-220</v>
      </c>
      <c r="AC63">
        <f t="shared" si="0"/>
        <v>11.806242972778261</v>
      </c>
      <c r="AD63">
        <f t="shared" si="1"/>
        <v>752.99657351991812</v>
      </c>
      <c r="AE63">
        <f>'IDT-1'!C63</f>
        <v>0</v>
      </c>
      <c r="AF63" s="24"/>
      <c r="AG63">
        <f t="shared" si="2"/>
        <v>752.99657351991812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-50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5.4825499999999998</v>
      </c>
      <c r="E64">
        <f>GT_NG!Q64</f>
        <v>6.0080181543116495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560.9875443588586</v>
      </c>
      <c r="P64" s="36">
        <v>68.03</v>
      </c>
      <c r="Q64" s="36">
        <v>22.3</v>
      </c>
      <c r="R64" s="38">
        <v>26.3</v>
      </c>
      <c r="S64" s="38">
        <v>0</v>
      </c>
      <c r="T64" s="37">
        <f>SUMPRODUCT(LTA!J64:AN64,LTA!J$101:AN$101,LTA!J$104:AN$104)</f>
        <v>229.32999999999998</v>
      </c>
      <c r="U64" s="37">
        <f>SUMPRODUCT(LTA!J64:AN64,LTA!J$102:AN$102,LTA!J$104:AN$104)</f>
        <v>103.89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-44</v>
      </c>
      <c r="AA64" s="75">
        <f>STOA!I64</f>
        <v>0</v>
      </c>
      <c r="AB64" s="75">
        <f>-STOA!O64</f>
        <v>-220</v>
      </c>
      <c r="AC64">
        <f t="shared" si="0"/>
        <v>11.643643670725794</v>
      </c>
      <c r="AD64">
        <f t="shared" si="1"/>
        <v>743.84446884244426</v>
      </c>
      <c r="AE64">
        <f>'IDT-1'!C64</f>
        <v>0</v>
      </c>
      <c r="AF64" s="24"/>
      <c r="AG64">
        <f t="shared" si="2"/>
        <v>743.84446884244426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-50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5.4825499999999998</v>
      </c>
      <c r="E65">
        <f>GT_NG!Q65</f>
        <v>5.9937131630648333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45.06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608.25207301975036</v>
      </c>
      <c r="P65" s="36">
        <v>64.95</v>
      </c>
      <c r="Q65" s="36">
        <v>22.05</v>
      </c>
      <c r="R65" s="38">
        <v>26.3</v>
      </c>
      <c r="S65" s="38">
        <v>0</v>
      </c>
      <c r="T65" s="37">
        <f>SUMPRODUCT(LTA!J65:AN65,LTA!J$101:AN$101,LTA!J$104:AN$104)</f>
        <v>216.42</v>
      </c>
      <c r="U65" s="37">
        <f>SUMPRODUCT(LTA!J65:AN65,LTA!J$102:AN$102,LTA!J$104:AN$104)</f>
        <v>103.89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-101</v>
      </c>
      <c r="AA65" s="75">
        <f>STOA!I65</f>
        <v>0</v>
      </c>
      <c r="AB65" s="75">
        <f>-STOA!O65</f>
        <v>-220</v>
      </c>
      <c r="AC65">
        <f t="shared" si="0"/>
        <v>12.276162804895712</v>
      </c>
      <c r="AD65">
        <f t="shared" si="1"/>
        <v>726.12217337791947</v>
      </c>
      <c r="AE65">
        <f>'IDT-1'!C65</f>
        <v>0</v>
      </c>
      <c r="AF65" s="24"/>
      <c r="AG65">
        <f t="shared" si="2"/>
        <v>726.12217337791947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-39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5.4825499999999998</v>
      </c>
      <c r="E66">
        <f>GT_NG!Q66</f>
        <v>5.9937131630648333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45.06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627.50208946639771</v>
      </c>
      <c r="P66" s="36">
        <v>68.027388082623034</v>
      </c>
      <c r="Q66" s="36">
        <v>22.05</v>
      </c>
      <c r="R66" s="38">
        <v>26.3</v>
      </c>
      <c r="S66" s="38">
        <v>0</v>
      </c>
      <c r="T66" s="37">
        <f>SUMPRODUCT(LTA!J66:AN66,LTA!J$101:AN$101,LTA!J$104:AN$104)</f>
        <v>200.82000000000002</v>
      </c>
      <c r="U66" s="37">
        <f>SUMPRODUCT(LTA!J66:AN66,LTA!J$102:AN$102,LTA!J$104:AN$104)</f>
        <v>103.89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-91</v>
      </c>
      <c r="AA66" s="75">
        <f>STOA!I66</f>
        <v>0</v>
      </c>
      <c r="AB66" s="75">
        <f>-STOA!O66</f>
        <v>-220</v>
      </c>
      <c r="AC66">
        <f t="shared" si="0"/>
        <v>12.468211526539809</v>
      </c>
      <c r="AD66">
        <f t="shared" si="1"/>
        <v>716.65752918554585</v>
      </c>
      <c r="AE66">
        <f>'IDT-1'!C66</f>
        <v>0</v>
      </c>
      <c r="AF66" s="24"/>
      <c r="AG66">
        <f t="shared" si="2"/>
        <v>716.65752918554585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-65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5.4825499999999998</v>
      </c>
      <c r="E67">
        <f>GT_NG!Q67</f>
        <v>5.7658153241650298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45.06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645.89047093913132</v>
      </c>
      <c r="P67" s="36">
        <v>68.027388082623034</v>
      </c>
      <c r="Q67" s="36">
        <v>22.05</v>
      </c>
      <c r="R67" s="38">
        <v>26.3</v>
      </c>
      <c r="S67" s="38">
        <v>0</v>
      </c>
      <c r="T67" s="37">
        <f>SUMPRODUCT(LTA!J67:AN67,LTA!J$101:AN$101,LTA!J$104:AN$104)</f>
        <v>182.26</v>
      </c>
      <c r="U67" s="37">
        <f>SUMPRODUCT(LTA!J67:AN67,LTA!J$102:AN$102,LTA!J$104:AN$104)</f>
        <v>103.89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-85</v>
      </c>
      <c r="AA67" s="75">
        <f>STOA!I67</f>
        <v>0</v>
      </c>
      <c r="AB67" s="75">
        <f>-STOA!O67</f>
        <v>-220</v>
      </c>
      <c r="AC67">
        <f t="shared" si="0"/>
        <v>12.498740219963567</v>
      </c>
      <c r="AD67">
        <f t="shared" si="1"/>
        <v>712.2274841259557</v>
      </c>
      <c r="AE67">
        <f>'IDT-1'!C67</f>
        <v>0</v>
      </c>
      <c r="AF67" s="24"/>
      <c r="AG67">
        <f t="shared" si="2"/>
        <v>712.2274841259557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-75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5.4825499999999998</v>
      </c>
      <c r="E68">
        <f>GT_NG!Q68</f>
        <v>5.7658153241650298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652.12821405925683</v>
      </c>
      <c r="P68" s="36">
        <v>68.027388082623034</v>
      </c>
      <c r="Q68" s="36">
        <v>22.05</v>
      </c>
      <c r="R68" s="38">
        <v>25.4</v>
      </c>
      <c r="S68" s="38">
        <v>0</v>
      </c>
      <c r="T68" s="37">
        <f>SUMPRODUCT(LTA!J68:AN68,LTA!J$101:AN$101,LTA!J$104:AN$104)</f>
        <v>164.31</v>
      </c>
      <c r="U68" s="37">
        <f>SUMPRODUCT(LTA!J68:AN68,LTA!J$102:AN$102,LTA!J$104:AN$104)</f>
        <v>104.73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-160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12.39934926217262</v>
      </c>
      <c r="AD68">
        <f t="shared" ref="AD68:AD98" si="4">SUM(B68:AB68,AI68:AT68)-AC68</f>
        <v>700.49461820387228</v>
      </c>
      <c r="AE68">
        <f>'IDT-1'!C68</f>
        <v>0</v>
      </c>
      <c r="AF68" s="24"/>
      <c r="AG68">
        <f t="shared" ref="AG68:AG98" si="5">SUM(AD68:AF68)</f>
        <v>700.49461820387228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5.4825499999999998</v>
      </c>
      <c r="E69">
        <f>GT_NG!Q69</f>
        <v>5.7658153241650298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54.998090344085277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663.18265366637013</v>
      </c>
      <c r="P69" s="36">
        <v>68.027388082623034</v>
      </c>
      <c r="Q69" s="36">
        <v>22.05</v>
      </c>
      <c r="R69" s="38">
        <v>18.879999999999995</v>
      </c>
      <c r="S69" s="38">
        <v>0</v>
      </c>
      <c r="T69" s="37">
        <f>SUMPRODUCT(LTA!J69:AN69,LTA!J$101:AN$101,LTA!J$104:AN$104)</f>
        <v>143.03</v>
      </c>
      <c r="U69" s="37">
        <f>SUMPRODUCT(LTA!J69:AN69,LTA!J$102:AN$102,LTA!J$104:AN$104)</f>
        <v>105.07000000000001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-135</v>
      </c>
      <c r="AA69" s="75">
        <f>STOA!I69</f>
        <v>0</v>
      </c>
      <c r="AB69" s="75">
        <f>-STOA!O69</f>
        <v>-220</v>
      </c>
      <c r="AC69">
        <f t="shared" si="3"/>
        <v>12.218459147889353</v>
      </c>
      <c r="AD69">
        <f t="shared" si="4"/>
        <v>709.26803826935395</v>
      </c>
      <c r="AE69">
        <f>'IDT-1'!C69</f>
        <v>0</v>
      </c>
      <c r="AF69" s="24"/>
      <c r="AG69">
        <f t="shared" si="5"/>
        <v>709.26803826935395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5.4825499999999998</v>
      </c>
      <c r="E70">
        <f>GT_NG!Q70</f>
        <v>5.7658153241650298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54.998090344085277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668.16210045221692</v>
      </c>
      <c r="P70" s="36">
        <v>68.027388082623034</v>
      </c>
      <c r="Q70" s="36">
        <v>22.05</v>
      </c>
      <c r="R70" s="38">
        <v>8.9499999999999993</v>
      </c>
      <c r="S70" s="38">
        <v>0</v>
      </c>
      <c r="T70" s="37">
        <f>SUMPRODUCT(LTA!J70:AN70,LTA!J$101:AN$101,LTA!J$104:AN$104)</f>
        <v>119.88</v>
      </c>
      <c r="U70" s="37">
        <f>SUMPRODUCT(LTA!J70:AN70,LTA!J$102:AN$102,LTA!J$104:AN$104)</f>
        <v>105.39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-95</v>
      </c>
      <c r="AA70" s="75">
        <f>STOA!I70</f>
        <v>0</v>
      </c>
      <c r="AB70" s="75">
        <f>-STOA!O70</f>
        <v>-220</v>
      </c>
      <c r="AC70">
        <f t="shared" si="3"/>
        <v>11.646256191894905</v>
      </c>
      <c r="AD70">
        <f t="shared" si="4"/>
        <v>722.05968801119536</v>
      </c>
      <c r="AE70">
        <f>'IDT-1'!C70</f>
        <v>-6</v>
      </c>
      <c r="AF70" s="24"/>
      <c r="AG70">
        <f t="shared" si="5"/>
        <v>716.05968801119536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5.4825499999999998</v>
      </c>
      <c r="E71">
        <f>GT_NG!Q71</f>
        <v>8.2838207160426336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677.64726460223653</v>
      </c>
      <c r="P71" s="36">
        <v>68.027388082623034</v>
      </c>
      <c r="Q71" s="36">
        <v>22.05</v>
      </c>
      <c r="R71" s="38">
        <v>3.98</v>
      </c>
      <c r="S71" s="38">
        <v>0</v>
      </c>
      <c r="T71" s="37">
        <f>SUMPRODUCT(LTA!J71:AN71,LTA!J$101:AN$101,LTA!J$104:AN$104)</f>
        <v>93.95</v>
      </c>
      <c r="U71" s="37">
        <f>SUMPRODUCT(LTA!J71:AN71,LTA!J$102:AN$102,LTA!J$104:AN$104)</f>
        <v>105.39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-45</v>
      </c>
      <c r="AA71" s="75">
        <f>STOA!I71</f>
        <v>0</v>
      </c>
      <c r="AB71" s="75">
        <f>-STOA!O71</f>
        <v>-220</v>
      </c>
      <c r="AC71">
        <f t="shared" si="3"/>
        <v>10.979251347493109</v>
      </c>
      <c r="AD71">
        <f t="shared" si="4"/>
        <v>763.8296236998292</v>
      </c>
      <c r="AE71">
        <f>'IDT-1'!C71</f>
        <v>-32.176000000000002</v>
      </c>
      <c r="AF71" s="24"/>
      <c r="AG71">
        <f t="shared" si="5"/>
        <v>731.65362369982915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5.4825499999999998</v>
      </c>
      <c r="E72">
        <f>GT_NG!Q72</f>
        <v>8.2838207160426336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688.92418674217447</v>
      </c>
      <c r="P72" s="36">
        <v>68.027388082623034</v>
      </c>
      <c r="Q72" s="36">
        <v>22.05</v>
      </c>
      <c r="R72" s="38">
        <v>0.53</v>
      </c>
      <c r="S72" s="38">
        <v>0</v>
      </c>
      <c r="T72" s="37">
        <f>SUMPRODUCT(LTA!J72:AN72,LTA!J$101:AN$101,LTA!J$104:AN$104)</f>
        <v>74.289999999999992</v>
      </c>
      <c r="U72" s="37">
        <f>SUMPRODUCT(LTA!J72:AN72,LTA!J$102:AN$102,LTA!J$104:AN$104)</f>
        <v>105.57000000000001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-220</v>
      </c>
      <c r="AC72">
        <f t="shared" si="3"/>
        <v>10.500163395848578</v>
      </c>
      <c r="AD72">
        <f t="shared" si="4"/>
        <v>797.65563379141145</v>
      </c>
      <c r="AE72">
        <f>'IDT-1'!C72</f>
        <v>-50</v>
      </c>
      <c r="AF72" s="24"/>
      <c r="AG72">
        <f t="shared" si="5"/>
        <v>747.65563379141145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5.4825499999999998</v>
      </c>
      <c r="E73">
        <f>GT_NG!Q73</f>
        <v>8.2838207160426336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719.84610423165157</v>
      </c>
      <c r="P73" s="36">
        <v>68.027388082623034</v>
      </c>
      <c r="Q73" s="36">
        <v>22.05</v>
      </c>
      <c r="R73" s="38">
        <v>0</v>
      </c>
      <c r="S73" s="38">
        <v>0</v>
      </c>
      <c r="T73" s="37">
        <f>SUMPRODUCT(LTA!J73:AN73,LTA!J$101:AN$101,LTA!J$104:AN$104)</f>
        <v>53.620000000000005</v>
      </c>
      <c r="U73" s="37">
        <f>SUMPRODUCT(LTA!J73:AN73,LTA!J$102:AN$102,LTA!J$104:AN$104)</f>
        <v>105.57000000000001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-5</v>
      </c>
      <c r="AA73" s="75">
        <f>STOA!I73</f>
        <v>0</v>
      </c>
      <c r="AB73" s="75">
        <f>-STOA!O73</f>
        <v>-220</v>
      </c>
      <c r="AC73">
        <f t="shared" si="3"/>
        <v>10.687015291384633</v>
      </c>
      <c r="AD73">
        <f t="shared" si="4"/>
        <v>809.67069938535258</v>
      </c>
      <c r="AE73">
        <f>'IDT-1'!C73</f>
        <v>-45.119</v>
      </c>
      <c r="AF73" s="24"/>
      <c r="AG73">
        <f t="shared" si="5"/>
        <v>764.55169938535255</v>
      </c>
      <c r="AI73" s="34">
        <f>PXIL!I73</f>
        <v>0</v>
      </c>
      <c r="AJ73" s="34">
        <f>PXIL!O73</f>
        <v>0</v>
      </c>
      <c r="AK73" s="34">
        <f>RTM_IEX!I73</f>
        <v>7.48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5.4825499999999998</v>
      </c>
      <c r="E74">
        <f>GT_NG!Q74</f>
        <v>8.2838207160426336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723.13734438381186</v>
      </c>
      <c r="P74" s="36">
        <v>68.027388082623034</v>
      </c>
      <c r="Q74" s="36">
        <v>22.05</v>
      </c>
      <c r="R74" s="38">
        <v>0</v>
      </c>
      <c r="S74" s="38">
        <v>0</v>
      </c>
      <c r="T74" s="37">
        <f>SUMPRODUCT(LTA!J74:AN74,LTA!J$101:AN$101,LTA!J$104:AN$104)</f>
        <v>35.57</v>
      </c>
      <c r="U74" s="37">
        <f>SUMPRODUCT(LTA!J74:AN74,LTA!J$102:AN$102,LTA!J$104:AN$104)</f>
        <v>105.64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-220</v>
      </c>
      <c r="AC74">
        <f t="shared" si="3"/>
        <v>10.540929920038332</v>
      </c>
      <c r="AD74">
        <f t="shared" si="4"/>
        <v>802.46802490885921</v>
      </c>
      <c r="AE74">
        <f>'IDT-1'!C74</f>
        <v>-30</v>
      </c>
      <c r="AF74" s="24"/>
      <c r="AG74">
        <f t="shared" si="5"/>
        <v>772.46802490885921</v>
      </c>
      <c r="AI74" s="34">
        <f>PXIL!I74</f>
        <v>0</v>
      </c>
      <c r="AJ74" s="34">
        <f>PXIL!O74</f>
        <v>0</v>
      </c>
      <c r="AK74" s="34">
        <f>RTM_IEX!I74</f>
        <v>9.82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5.4825499999999998</v>
      </c>
      <c r="E75">
        <f>GT_NG!Q75</f>
        <v>8.352282044274391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724.7524306314607</v>
      </c>
      <c r="P75" s="36">
        <v>68.027388082623034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22.65</v>
      </c>
      <c r="U75" s="37">
        <f>SUMPRODUCT(LTA!J75:AN75,LTA!J$102:AN$102,LTA!J$104:AN$104)</f>
        <v>105.64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10.40017571967573</v>
      </c>
      <c r="AD75">
        <f t="shared" si="4"/>
        <v>785.8523266851023</v>
      </c>
      <c r="AE75">
        <f>'IDT-1'!C75</f>
        <v>0</v>
      </c>
      <c r="AF75" s="24"/>
      <c r="AG75">
        <f t="shared" si="5"/>
        <v>785.8523266851023</v>
      </c>
      <c r="AI75" s="34">
        <f>PXIL!I75</f>
        <v>0</v>
      </c>
      <c r="AJ75" s="34">
        <f>PXIL!O75</f>
        <v>0</v>
      </c>
      <c r="AK75" s="34">
        <f>RTM_IEX!I75</f>
        <v>4.3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5.4825499999999998</v>
      </c>
      <c r="E76">
        <f>GT_NG!Q76</f>
        <v>8.2587182290243231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724.7524306314607</v>
      </c>
      <c r="P76" s="36">
        <v>68.027388082623034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17.760000000000002</v>
      </c>
      <c r="U76" s="37">
        <f>SUMPRODUCT(LTA!J76:AN76,LTA!J$102:AN$102,LTA!J$104:AN$104)</f>
        <v>105.64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10.419465783627629</v>
      </c>
      <c r="AD76">
        <f t="shared" si="4"/>
        <v>788.12947280590049</v>
      </c>
      <c r="AE76">
        <f>'IDT-1'!C76</f>
        <v>0</v>
      </c>
      <c r="AF76" s="24"/>
      <c r="AG76">
        <f t="shared" si="5"/>
        <v>788.12947280590049</v>
      </c>
      <c r="AI76" s="34">
        <f>PXIL!I76</f>
        <v>0</v>
      </c>
      <c r="AJ76" s="34">
        <f>PXIL!O76</f>
        <v>0</v>
      </c>
      <c r="AK76" s="34">
        <f>RTM_IEX!I76</f>
        <v>11.58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5.4825499999999998</v>
      </c>
      <c r="E77">
        <f>GT_NG!Q77</f>
        <v>8.2587182290243231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732.90413902496289</v>
      </c>
      <c r="P77" s="36">
        <v>68.027388082623034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16.670000000000002</v>
      </c>
      <c r="U77" s="37">
        <f>SUMPRODUCT(LTA!J77:AN77,LTA!J$102:AN$102,LTA!J$104:AN$104)</f>
        <v>106.39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10.529016134133048</v>
      </c>
      <c r="AD77">
        <f t="shared" si="4"/>
        <v>801.06163084889715</v>
      </c>
      <c r="AE77">
        <f>'IDT-1'!C77</f>
        <v>0</v>
      </c>
      <c r="AF77" s="24"/>
      <c r="AG77">
        <f t="shared" si="5"/>
        <v>801.06163084889715</v>
      </c>
      <c r="AI77" s="34">
        <f>PXIL!I77</f>
        <v>0</v>
      </c>
      <c r="AJ77" s="34">
        <f>PXIL!O77</f>
        <v>0</v>
      </c>
      <c r="AK77" s="34">
        <f>RTM_IEX!I77</f>
        <v>16.809999999999999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5.4825499999999998</v>
      </c>
      <c r="E78">
        <f>GT_NG!Q78</f>
        <v>8.352282044274391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729.37774722107974</v>
      </c>
      <c r="P78" s="36">
        <v>68.027388082623034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17</v>
      </c>
      <c r="U78" s="37">
        <f>SUMPRODUCT(LTA!J78:AN78,LTA!J$102:AN$102,LTA!J$104:AN$104)</f>
        <v>106.57000000000001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10.57485637902853</v>
      </c>
      <c r="AD78">
        <f t="shared" si="4"/>
        <v>806.47296261536871</v>
      </c>
      <c r="AE78">
        <f>'IDT-1'!C78</f>
        <v>0</v>
      </c>
      <c r="AF78" s="24"/>
      <c r="AG78">
        <f t="shared" si="5"/>
        <v>806.47296261536871</v>
      </c>
      <c r="AI78" s="34">
        <f>PXIL!I78</f>
        <v>0</v>
      </c>
      <c r="AJ78" s="34">
        <f>PXIL!O78</f>
        <v>0</v>
      </c>
      <c r="AK78" s="34">
        <f>RTM_IEX!I78</f>
        <v>25.19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5.4825499999999998</v>
      </c>
      <c r="E79">
        <f>GT_NG!Q79</f>
        <v>8.352282044274391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684.73603800627666</v>
      </c>
      <c r="P79" s="36">
        <v>68.027388082623034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13.33</v>
      </c>
      <c r="U79" s="37">
        <f>SUMPRODUCT(LTA!J79:AN79,LTA!J$102:AN$102,LTA!J$104:AN$104)</f>
        <v>106.89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10.321246021624184</v>
      </c>
      <c r="AD79">
        <f t="shared" si="4"/>
        <v>776.5348637579699</v>
      </c>
      <c r="AE79">
        <f>'IDT-1'!C79</f>
        <v>0</v>
      </c>
      <c r="AF79" s="24"/>
      <c r="AG79">
        <f t="shared" si="5"/>
        <v>776.5348637579699</v>
      </c>
      <c r="AI79" s="34">
        <f>PXIL!I79</f>
        <v>0</v>
      </c>
      <c r="AJ79" s="34">
        <f>PXIL!O79</f>
        <v>0</v>
      </c>
      <c r="AK79" s="34">
        <f>RTM_IEX!I79</f>
        <v>42.99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5.4825499999999998</v>
      </c>
      <c r="E80">
        <f>GT_NG!Q80</f>
        <v>8.352282044274391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672.43381677735761</v>
      </c>
      <c r="P80" s="36">
        <v>68.027388082623034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13.33</v>
      </c>
      <c r="U80" s="37">
        <f>SUMPRODUCT(LTA!J80:AN80,LTA!J$102:AN$102,LTA!J$104:AN$104)</f>
        <v>107.23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10.248147363301266</v>
      </c>
      <c r="AD80">
        <f t="shared" si="4"/>
        <v>767.90574118737379</v>
      </c>
      <c r="AE80">
        <f>'IDT-1'!C80</f>
        <v>0</v>
      </c>
      <c r="AF80" s="24"/>
      <c r="AG80">
        <f t="shared" si="5"/>
        <v>767.90574118737379</v>
      </c>
      <c r="AI80" s="34">
        <f>PXIL!I80</f>
        <v>0</v>
      </c>
      <c r="AJ80" s="34">
        <f>PXIL!O80</f>
        <v>0</v>
      </c>
      <c r="AK80" s="34">
        <f>RTM_IEX!I80</f>
        <v>46.25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5.4825499999999998</v>
      </c>
      <c r="E81">
        <f>GT_NG!Q81</f>
        <v>8.352282044274391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662.13962245221683</v>
      </c>
      <c r="P81" s="36">
        <v>68.027388082623034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13.33</v>
      </c>
      <c r="U81" s="37">
        <f>SUMPRODUCT(LTA!J81:AN81,LTA!J$102:AN$102,LTA!J$104:AN$104)</f>
        <v>107.89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10.185448130970082</v>
      </c>
      <c r="AD81">
        <f t="shared" si="4"/>
        <v>760.50424609456422</v>
      </c>
      <c r="AE81">
        <f>'IDT-1'!C81</f>
        <v>0</v>
      </c>
      <c r="AF81" s="24"/>
      <c r="AG81">
        <f t="shared" si="5"/>
        <v>760.50424609456422</v>
      </c>
      <c r="AI81" s="34">
        <f>PXIL!I81</f>
        <v>0</v>
      </c>
      <c r="AJ81" s="34">
        <f>PXIL!O81</f>
        <v>0</v>
      </c>
      <c r="AK81" s="34">
        <f>RTM_IEX!I81</f>
        <v>48.42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5.4825499999999998</v>
      </c>
      <c r="E82">
        <f>GT_NG!Q82</f>
        <v>8.352282044274391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655.90862062521012</v>
      </c>
      <c r="P82" s="36">
        <v>68.027388082623034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13.33</v>
      </c>
      <c r="U82" s="37">
        <f>SUMPRODUCT(LTA!J82:AN82,LTA!J$102:AN$102,LTA!J$104:AN$104)</f>
        <v>108.23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10.036171715623226</v>
      </c>
      <c r="AD82">
        <f t="shared" si="4"/>
        <v>742.88252068290433</v>
      </c>
      <c r="AE82">
        <f>'IDT-1'!C82</f>
        <v>0</v>
      </c>
      <c r="AF82" s="24"/>
      <c r="AG82">
        <f t="shared" si="5"/>
        <v>742.88252068290433</v>
      </c>
      <c r="AI82" s="34">
        <f>PXIL!I82</f>
        <v>0</v>
      </c>
      <c r="AJ82" s="34">
        <f>PXIL!O82</f>
        <v>0</v>
      </c>
      <c r="AK82" s="34">
        <f>RTM_IEX!I82</f>
        <v>36.54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5.4825499999999998</v>
      </c>
      <c r="E83">
        <f>GT_NG!Q83</f>
        <v>8.352282044274391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663.46540062521012</v>
      </c>
      <c r="P83" s="36">
        <v>68.027388082623034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13.33</v>
      </c>
      <c r="U83" s="37">
        <f>SUMPRODUCT(LTA!J83:AN83,LTA!J$102:AN$102,LTA!J$104:AN$104)</f>
        <v>107.23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8.9371968951343206</v>
      </c>
      <c r="AD83">
        <f t="shared" si="4"/>
        <v>813.9982755033933</v>
      </c>
      <c r="AE83">
        <f>'IDT-1'!C83</f>
        <v>-70</v>
      </c>
      <c r="AF83" s="24"/>
      <c r="AG83">
        <f t="shared" si="5"/>
        <v>743.9982755033933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5.4825499999999998</v>
      </c>
      <c r="E84">
        <f>GT_NG!Q84</f>
        <v>8.352282044274391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663.46540062521012</v>
      </c>
      <c r="P84" s="36">
        <v>68.027388082623034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13.33</v>
      </c>
      <c r="U84" s="37">
        <f>SUMPRODUCT(LTA!J84:AN84,LTA!J$102:AN$102,LTA!J$104:AN$104)</f>
        <v>107.23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8.9371968951343206</v>
      </c>
      <c r="AD84">
        <f t="shared" si="4"/>
        <v>813.9982755033933</v>
      </c>
      <c r="AE84">
        <f>'IDT-1'!C84</f>
        <v>-80</v>
      </c>
      <c r="AF84" s="24"/>
      <c r="AG84">
        <f t="shared" si="5"/>
        <v>733.9982755033933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5.4825499999999998</v>
      </c>
      <c r="E85">
        <f>GT_NG!Q85</f>
        <v>8.352282044274391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654.28931062521008</v>
      </c>
      <c r="P85" s="36">
        <v>68.027388082623034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13.33</v>
      </c>
      <c r="U85" s="37">
        <f>SUMPRODUCT(LTA!J85:AN85,LTA!J$102:AN$102,LTA!J$104:AN$104)</f>
        <v>107.23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-120</v>
      </c>
      <c r="AC85">
        <f t="shared" si="3"/>
        <v>8.8601177391343189</v>
      </c>
      <c r="AD85">
        <f t="shared" si="4"/>
        <v>804.89926465939322</v>
      </c>
      <c r="AE85">
        <f>'IDT-1'!C85</f>
        <v>-90</v>
      </c>
      <c r="AF85" s="24"/>
      <c r="AG85">
        <f t="shared" si="5"/>
        <v>714.89926465939322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5.4825499999999998</v>
      </c>
      <c r="E86">
        <f>GT_NG!Q86</f>
        <v>8.352282044274391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654.28931062521008</v>
      </c>
      <c r="P86" s="36">
        <v>68.027388082623034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13.33</v>
      </c>
      <c r="U86" s="37">
        <f>SUMPRODUCT(LTA!J86:AN86,LTA!J$102:AN$102,LTA!J$104:AN$104)</f>
        <v>107.23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-120</v>
      </c>
      <c r="AC86">
        <f t="shared" si="3"/>
        <v>8.8601177391343189</v>
      </c>
      <c r="AD86">
        <f t="shared" si="4"/>
        <v>804.89926465939322</v>
      </c>
      <c r="AE86">
        <f>'IDT-1'!C86</f>
        <v>-100</v>
      </c>
      <c r="AF86" s="24"/>
      <c r="AG86">
        <f t="shared" si="5"/>
        <v>704.89926465939322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5.4825499999999998</v>
      </c>
      <c r="E87">
        <f>GT_NG!Q87</f>
        <v>8.352282044274391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659.3248819613633</v>
      </c>
      <c r="P87" s="36">
        <v>68.027388082623034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13.33</v>
      </c>
      <c r="U87" s="37">
        <f>SUMPRODUCT(LTA!J87:AN87,LTA!J$102:AN$102,LTA!J$104:AN$104)</f>
        <v>107.23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-120</v>
      </c>
      <c r="AC87">
        <f t="shared" si="3"/>
        <v>9.0633685351308984</v>
      </c>
      <c r="AD87">
        <f t="shared" si="4"/>
        <v>790.73158519954995</v>
      </c>
      <c r="AE87">
        <f>'IDT-1'!C87</f>
        <v>-105</v>
      </c>
      <c r="AF87" s="24"/>
      <c r="AG87">
        <f t="shared" si="5"/>
        <v>685.73158519954995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-19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5.4825499999999998</v>
      </c>
      <c r="E88">
        <f>GT_NG!Q88</f>
        <v>8.352282044274391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659.96441690025028</v>
      </c>
      <c r="P88" s="36">
        <v>68.027388082623034</v>
      </c>
      <c r="Q88" s="36">
        <v>22.05</v>
      </c>
      <c r="R88" s="38">
        <v>0</v>
      </c>
      <c r="S88" s="38">
        <v>0</v>
      </c>
      <c r="T88" s="37">
        <f>SUMPRODUCT(LTA!J88:AN88,LTA!J$101:AN$101,LTA!J$104:AN$104)</f>
        <v>13.33</v>
      </c>
      <c r="U88" s="37">
        <f>SUMPRODUCT(LTA!J88:AN88,LTA!J$102:AN$102,LTA!J$104:AN$104)</f>
        <v>107.23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-120</v>
      </c>
      <c r="AC88">
        <f t="shared" si="3"/>
        <v>9.1110964172419937</v>
      </c>
      <c r="AD88">
        <f t="shared" si="4"/>
        <v>786.32339225632575</v>
      </c>
      <c r="AE88">
        <f>'IDT-1'!C88</f>
        <v>-120</v>
      </c>
      <c r="AF88" s="24"/>
      <c r="AG88">
        <f t="shared" si="5"/>
        <v>666.32339225632575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-24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5.4825499999999998</v>
      </c>
      <c r="E89">
        <f>GT_NG!Q89</f>
        <v>8.352282044274391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44.998381644249442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657.58866839824304</v>
      </c>
      <c r="P89" s="36">
        <v>68.027388082623034</v>
      </c>
      <c r="Q89" s="36">
        <v>22.05</v>
      </c>
      <c r="R89" s="38">
        <v>0</v>
      </c>
      <c r="S89" s="38">
        <v>0</v>
      </c>
      <c r="T89" s="37">
        <f>SUMPRODUCT(LTA!J89:AN89,LTA!J$101:AN$101,LTA!J$104:AN$104)</f>
        <v>13.33</v>
      </c>
      <c r="U89" s="37">
        <f>SUMPRODUCT(LTA!J89:AN89,LTA!J$102:AN$102,LTA!J$104:AN$104)</f>
        <v>107.23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-10</v>
      </c>
      <c r="AA89" s="75">
        <f>STOA!I89</f>
        <v>0</v>
      </c>
      <c r="AB89" s="75">
        <f>-STOA!O89</f>
        <v>-120</v>
      </c>
      <c r="AC89">
        <f t="shared" si="3"/>
        <v>8.8885483736584536</v>
      </c>
      <c r="AD89">
        <f t="shared" si="4"/>
        <v>788.17072179573154</v>
      </c>
      <c r="AE89">
        <f>'IDT-1'!C89</f>
        <v>-116.246</v>
      </c>
      <c r="AF89" s="24"/>
      <c r="AG89">
        <f t="shared" si="5"/>
        <v>671.92472179573156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5.4825499999999998</v>
      </c>
      <c r="E90">
        <f>GT_NG!Q90</f>
        <v>8.352282044274391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45.06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615.92951520854785</v>
      </c>
      <c r="P90" s="36">
        <v>68.027388082623034</v>
      </c>
      <c r="Q90" s="36">
        <v>22.05</v>
      </c>
      <c r="R90" s="38">
        <v>0</v>
      </c>
      <c r="S90" s="38">
        <v>0</v>
      </c>
      <c r="T90" s="37">
        <f>SUMPRODUCT(LTA!J90:AN90,LTA!J$101:AN$101,LTA!J$104:AN$104)</f>
        <v>13.33</v>
      </c>
      <c r="U90" s="37">
        <f>SUMPRODUCT(LTA!J90:AN90,LTA!J$102:AN$102,LTA!J$104:AN$104)</f>
        <v>107.23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-50</v>
      </c>
      <c r="AA90" s="75">
        <f>STOA!I90</f>
        <v>0</v>
      </c>
      <c r="AB90" s="75">
        <f>-STOA!O90</f>
        <v>-120</v>
      </c>
      <c r="AC90">
        <f t="shared" si="3"/>
        <v>8.8779753900488814</v>
      </c>
      <c r="AD90">
        <f t="shared" si="4"/>
        <v>706.58375994539642</v>
      </c>
      <c r="AE90">
        <f>'IDT-1'!C90</f>
        <v>-91.445999999999998</v>
      </c>
      <c r="AF90" s="24"/>
      <c r="AG90">
        <f t="shared" si="5"/>
        <v>615.1377599453964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5.4825499999999998</v>
      </c>
      <c r="E91">
        <f>GT_NG!Q91</f>
        <v>8.352282044274391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45.06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562.17834566391298</v>
      </c>
      <c r="P91" s="36">
        <v>68.03</v>
      </c>
      <c r="Q91" s="36">
        <v>22.05</v>
      </c>
      <c r="R91" s="38">
        <v>0</v>
      </c>
      <c r="S91" s="38">
        <v>0</v>
      </c>
      <c r="T91" s="37">
        <f>SUMPRODUCT(LTA!J91:AN91,LTA!J$101:AN$101,LTA!J$104:AN$104)</f>
        <v>13.33</v>
      </c>
      <c r="U91" s="37">
        <f>SUMPRODUCT(LTA!J91:AN91,LTA!J$102:AN$102,LTA!J$104:AN$104)</f>
        <v>106.39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</v>
      </c>
      <c r="AA91" s="75">
        <f>STOA!I91</f>
        <v>0</v>
      </c>
      <c r="AB91" s="75">
        <f>-STOA!O91</f>
        <v>-128.4</v>
      </c>
      <c r="AC91">
        <f t="shared" si="3"/>
        <v>8.0755025023494174</v>
      </c>
      <c r="AD91">
        <f t="shared" si="4"/>
        <v>693.39767520583791</v>
      </c>
      <c r="AE91">
        <f>'IDT-1'!C91</f>
        <v>-61</v>
      </c>
      <c r="AF91" s="24"/>
      <c r="AG91">
        <f t="shared" si="5"/>
        <v>632.39767520583791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5.4825499999999998</v>
      </c>
      <c r="E92">
        <f>GT_NG!Q92</f>
        <v>8.352282044274391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45.06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570.79712534407372</v>
      </c>
      <c r="P92" s="36">
        <v>68.027388082623034</v>
      </c>
      <c r="Q92" s="36">
        <v>11.12</v>
      </c>
      <c r="R92" s="38">
        <v>0</v>
      </c>
      <c r="S92" s="38">
        <v>0</v>
      </c>
      <c r="T92" s="37">
        <f>SUMPRODUCT(LTA!J92:AN92,LTA!J$101:AN$101,LTA!J$104:AN$104)</f>
        <v>13.33</v>
      </c>
      <c r="U92" s="37">
        <f>SUMPRODUCT(LTA!J92:AN92,LTA!J$102:AN$102,LTA!J$104:AN$104)</f>
        <v>106.39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</v>
      </c>
      <c r="AA92" s="75">
        <f>STOA!I92</f>
        <v>0</v>
      </c>
      <c r="AB92" s="75">
        <f>-STOA!O92</f>
        <v>-128.4</v>
      </c>
      <c r="AC92">
        <f t="shared" si="3"/>
        <v>8.056066311556803</v>
      </c>
      <c r="AD92">
        <f t="shared" si="4"/>
        <v>691.10327915941434</v>
      </c>
      <c r="AE92">
        <f>'IDT-1'!C92</f>
        <v>-81</v>
      </c>
      <c r="AF92" s="24"/>
      <c r="AG92">
        <f t="shared" si="5"/>
        <v>610.10327915941434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5.4825499999999998</v>
      </c>
      <c r="E93">
        <f>GT_NG!Q93</f>
        <v>8.352282044274391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45.06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567.33570230324756</v>
      </c>
      <c r="P93" s="36">
        <v>68.027388082623034</v>
      </c>
      <c r="Q93" s="36">
        <v>11.12</v>
      </c>
      <c r="R93" s="38">
        <v>0</v>
      </c>
      <c r="S93" s="38">
        <v>0</v>
      </c>
      <c r="T93" s="37">
        <f>SUMPRODUCT(LTA!J93:AN93,LTA!J$101:AN$101,LTA!J$104:AN$104)</f>
        <v>16.670000000000002</v>
      </c>
      <c r="U93" s="37">
        <f>SUMPRODUCT(LTA!J93:AN93,LTA!J$102:AN$102,LTA!J$104:AN$104)</f>
        <v>106.39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-39</v>
      </c>
      <c r="AA93" s="75">
        <f>STOA!I93</f>
        <v>0</v>
      </c>
      <c r="AB93" s="75">
        <f>-STOA!O93</f>
        <v>-128.4</v>
      </c>
      <c r="AC93">
        <f t="shared" si="3"/>
        <v>8.5379023483325387</v>
      </c>
      <c r="AD93">
        <f t="shared" si="4"/>
        <v>633.50002008181241</v>
      </c>
      <c r="AE93">
        <f>'IDT-1'!C93</f>
        <v>-59</v>
      </c>
      <c r="AF93" s="24"/>
      <c r="AG93">
        <f t="shared" si="5"/>
        <v>574.50002008181241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-19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5.4825499999999998</v>
      </c>
      <c r="E94">
        <f>GT_NG!Q94</f>
        <v>8.352282044274391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45.06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558.16001255311926</v>
      </c>
      <c r="P94" s="36">
        <v>68.027388082623034</v>
      </c>
      <c r="Q94" s="36">
        <v>11.12</v>
      </c>
      <c r="R94" s="38">
        <v>0</v>
      </c>
      <c r="S94" s="38">
        <v>0</v>
      </c>
      <c r="T94" s="37">
        <f>SUMPRODUCT(LTA!J94:AN94,LTA!J$101:AN$101,LTA!J$104:AN$104)</f>
        <v>16.670000000000002</v>
      </c>
      <c r="U94" s="37">
        <f>SUMPRODUCT(LTA!J94:AN94,LTA!J$102:AN$102,LTA!J$104:AN$104)</f>
        <v>77.52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-69</v>
      </c>
      <c r="AA94" s="75">
        <f>STOA!I94</f>
        <v>0</v>
      </c>
      <c r="AB94" s="75">
        <f>-STOA!O94</f>
        <v>-128.4</v>
      </c>
      <c r="AC94">
        <f t="shared" si="3"/>
        <v>8.5063379170776887</v>
      </c>
      <c r="AD94">
        <f t="shared" si="4"/>
        <v>561.48589476293898</v>
      </c>
      <c r="AE94">
        <f>'IDT-1'!C94</f>
        <v>0</v>
      </c>
      <c r="AF94" s="24"/>
      <c r="AG94">
        <f t="shared" si="5"/>
        <v>561.48589476293898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-23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5.4825499999999998</v>
      </c>
      <c r="E95">
        <f>GT_NG!Q95</f>
        <v>8.352282044274391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45.06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557.43517524097558</v>
      </c>
      <c r="P95" s="36">
        <v>68.03</v>
      </c>
      <c r="Q95" s="36">
        <v>11.12</v>
      </c>
      <c r="R95" s="38">
        <v>0</v>
      </c>
      <c r="S95" s="38">
        <v>0</v>
      </c>
      <c r="T95" s="37">
        <f>SUMPRODUCT(LTA!J95:AN95,LTA!J$101:AN$101,LTA!J$104:AN$104)</f>
        <v>16.329999999999998</v>
      </c>
      <c r="U95" s="37">
        <f>SUMPRODUCT(LTA!J95:AN95,LTA!J$102:AN$102,LTA!J$104:AN$104)</f>
        <v>54.78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-99</v>
      </c>
      <c r="AA95" s="75">
        <f>STOA!I95</f>
        <v>0</v>
      </c>
      <c r="AB95" s="75">
        <f>-STOA!O95</f>
        <v>-128.4</v>
      </c>
      <c r="AC95">
        <f t="shared" si="3"/>
        <v>8.4842935359843192</v>
      </c>
      <c r="AD95">
        <f>SUM(B95:AB95,AI95:AT95)-AC95</f>
        <v>516.70571374926567</v>
      </c>
      <c r="AE95">
        <f>'IDT-1'!C95</f>
        <v>0</v>
      </c>
      <c r="AF95" s="24"/>
      <c r="AG95">
        <f t="shared" si="5"/>
        <v>516.70571374926567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-14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5.4825499999999998</v>
      </c>
      <c r="E96">
        <f>GT_NG!Q96</f>
        <v>8.352282044274391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45.06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556.89473428308008</v>
      </c>
      <c r="P96" s="36">
        <v>68.03</v>
      </c>
      <c r="Q96" s="36">
        <v>11.12</v>
      </c>
      <c r="R96" s="38">
        <v>0</v>
      </c>
      <c r="S96" s="38">
        <v>0</v>
      </c>
      <c r="T96" s="37">
        <f>SUMPRODUCT(LTA!J96:AN96,LTA!J$101:AN$101,LTA!J$104:AN$104)</f>
        <v>16</v>
      </c>
      <c r="U96" s="37">
        <f>SUMPRODUCT(LTA!J96:AN96,LTA!J$102:AN$102,LTA!J$104:AN$104)</f>
        <v>56.59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-124</v>
      </c>
      <c r="AA96" s="75">
        <f>STOA!I96</f>
        <v>0</v>
      </c>
      <c r="AB96" s="75">
        <f>-STOA!O96</f>
        <v>-128.4</v>
      </c>
      <c r="AC96">
        <f t="shared" si="3"/>
        <v>8.737849405959782</v>
      </c>
      <c r="AD96">
        <f t="shared" si="4"/>
        <v>488.39171692139473</v>
      </c>
      <c r="AE96">
        <f>'IDT-1'!C96</f>
        <v>0</v>
      </c>
      <c r="AF96" s="24"/>
      <c r="AG96">
        <f t="shared" si="5"/>
        <v>488.39171692139473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-18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5.4825499999999998</v>
      </c>
      <c r="E97">
        <f>GT_NG!Q97</f>
        <v>8.352282044274391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45.06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556.8949555658254</v>
      </c>
      <c r="P97" s="36">
        <v>68.03</v>
      </c>
      <c r="Q97" s="36">
        <v>11.12</v>
      </c>
      <c r="R97" s="38">
        <v>0</v>
      </c>
      <c r="S97" s="38">
        <v>0</v>
      </c>
      <c r="T97" s="37">
        <f>SUMPRODUCT(LTA!J97:AN97,LTA!J$101:AN$101,LTA!J$104:AN$104)</f>
        <v>15.33</v>
      </c>
      <c r="U97" s="37">
        <f>SUMPRODUCT(LTA!J97:AN97,LTA!J$102:AN$102,LTA!J$104:AN$104)</f>
        <v>56.59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-149</v>
      </c>
      <c r="AA97" s="75">
        <f>STOA!I97</f>
        <v>0</v>
      </c>
      <c r="AB97" s="75">
        <f>-STOA!O97</f>
        <v>-128.4</v>
      </c>
      <c r="AC97">
        <f t="shared" si="3"/>
        <v>8.9440022078570678</v>
      </c>
      <c r="AD97">
        <f t="shared" si="4"/>
        <v>462.51578540224278</v>
      </c>
      <c r="AE97">
        <f>'IDT-1'!C97</f>
        <v>0</v>
      </c>
      <c r="AF97" s="24"/>
      <c r="AG97">
        <f t="shared" si="5"/>
        <v>462.51578540224278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-18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5.4825499999999998</v>
      </c>
      <c r="E98">
        <f>GT_NG!Q98</f>
        <v>8.352282044274391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45.06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556.8949555658254</v>
      </c>
      <c r="P98" s="36">
        <v>68.03</v>
      </c>
      <c r="Q98" s="36">
        <v>11.12</v>
      </c>
      <c r="R98" s="38">
        <v>0</v>
      </c>
      <c r="S98" s="38">
        <v>0</v>
      </c>
      <c r="T98" s="37">
        <f>SUMPRODUCT(LTA!J98:AN98,LTA!J$101:AN$101,LTA!J$104:AN$104)</f>
        <v>15</v>
      </c>
      <c r="U98" s="37">
        <f>SUMPRODUCT(LTA!J98:AN98,LTA!J$102:AN$102,LTA!J$104:AN$104)</f>
        <v>56.59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-174</v>
      </c>
      <c r="AA98" s="75">
        <f>STOA!I98</f>
        <v>0</v>
      </c>
      <c r="AB98" s="75">
        <f>-STOA!O98</f>
        <v>-128.4</v>
      </c>
      <c r="AC98">
        <f t="shared" si="3"/>
        <v>9.1106533623548493</v>
      </c>
      <c r="AD98">
        <f t="shared" si="4"/>
        <v>442.01913424774494</v>
      </c>
      <c r="AE98">
        <f>'IDT-1'!C98</f>
        <v>0</v>
      </c>
      <c r="AF98" s="24"/>
      <c r="AG98">
        <f t="shared" si="5"/>
        <v>442.01913424774494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-13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0.1281225275</v>
      </c>
      <c r="E99">
        <f t="shared" si="6"/>
        <v>0.18484324056183377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1.1996861805229522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14.933050444268389</v>
      </c>
      <c r="P99" s="36">
        <f t="shared" si="6"/>
        <v>1.453185802641346</v>
      </c>
      <c r="Q99" s="36">
        <f t="shared" si="6"/>
        <v>0.44047254536338837</v>
      </c>
      <c r="R99" s="38">
        <f t="shared" si="6"/>
        <v>0.24164882593262324</v>
      </c>
      <c r="S99" s="38">
        <f t="shared" si="6"/>
        <v>0</v>
      </c>
      <c r="T99" s="37">
        <f t="shared" si="6"/>
        <v>2.2469375000000009</v>
      </c>
      <c r="U99" s="37">
        <f t="shared" si="6"/>
        <v>2.2273350000000001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-2.16275</v>
      </c>
      <c r="AA99" s="75">
        <f t="shared" si="6"/>
        <v>0</v>
      </c>
      <c r="AB99" s="75">
        <f t="shared" si="6"/>
        <v>-4.1972000000000014</v>
      </c>
      <c r="AC99">
        <f t="shared" si="6"/>
        <v>0.25047215523960931</v>
      </c>
      <c r="AD99">
        <f t="shared" si="6"/>
        <v>16.554879911550913</v>
      </c>
      <c r="AE99">
        <f t="shared" si="6"/>
        <v>-0.33842949999999994</v>
      </c>
      <c r="AG99">
        <f t="shared" si="6"/>
        <v>16.216450411550916</v>
      </c>
      <c r="AI99">
        <f t="shared" si="6"/>
        <v>0</v>
      </c>
      <c r="AJ99">
        <f t="shared" si="6"/>
        <v>0</v>
      </c>
      <c r="AK99">
        <f t="shared" si="6"/>
        <v>0.22877</v>
      </c>
      <c r="AL99">
        <f t="shared" si="6"/>
        <v>-0.11874999999999999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45331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TWEPL!R3</f>
        <v>7.5225</v>
      </c>
      <c r="E3">
        <f>GT_NG!T3</f>
        <v>11.251970181043664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56.99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412.81320793537776</v>
      </c>
      <c r="P3" s="36">
        <v>19.25</v>
      </c>
      <c r="Q3" s="36">
        <v>7.7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314.22999999999996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</v>
      </c>
      <c r="AA3" s="75">
        <f>STOA!J3</f>
        <v>1.38</v>
      </c>
      <c r="AB3" s="75">
        <f>-STOA!P3</f>
        <v>0</v>
      </c>
      <c r="AC3">
        <f>SUMIF(B3:AB3,"&gt;0")*$AC$2-SUMIF(B3:AB3,"&lt;0")*($AC$2/(1-$AC$2))+SUMIF(AI3:AR3,"&gt;0")*$AC$2-SUMIF(AI3:AR3,"&lt;0")*($AC$2/(1-$AC$2))</f>
        <v>7.7439606914179553</v>
      </c>
      <c r="AD3">
        <f>SUM(B3:AB3,AI3:AT3)-AC3</f>
        <v>733.39371742500339</v>
      </c>
      <c r="AE3">
        <f>'IDT-1'!F3</f>
        <v>0</v>
      </c>
      <c r="AF3" s="24"/>
      <c r="AG3">
        <f>SUM(AD3:AF3)</f>
        <v>733.39371742500339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-88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7.5225</v>
      </c>
      <c r="E4">
        <f>GT_NG!T4</f>
        <v>11.251970181043664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56.99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415.4135445992959</v>
      </c>
      <c r="P4" s="36">
        <v>19.25</v>
      </c>
      <c r="Q4" s="36">
        <v>7.7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276.34999999999997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-24</v>
      </c>
      <c r="AA4" s="75">
        <f>STOA!J4</f>
        <v>1.38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7.371371099870867</v>
      </c>
      <c r="AD4">
        <f t="shared" ref="AD4:AD67" si="1">SUM(B4:AB4,AI4:AT4)-AC4</f>
        <v>707.48664368046877</v>
      </c>
      <c r="AE4">
        <f>'IDT-1'!F4</f>
        <v>0</v>
      </c>
      <c r="AF4" s="24"/>
      <c r="AG4">
        <f t="shared" ref="AG4:AG67" si="2">SUM(AD4:AF4)</f>
        <v>707.48664368046877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-57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7.5225</v>
      </c>
      <c r="E5">
        <f>GT_NG!T5</f>
        <v>11.251970181043664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56.99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425.51464380567796</v>
      </c>
      <c r="P5" s="36">
        <v>19.25</v>
      </c>
      <c r="Q5" s="36">
        <v>7.7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233.02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-12</v>
      </c>
      <c r="AA5" s="75">
        <f>STOA!J5</f>
        <v>1.38</v>
      </c>
      <c r="AB5" s="75">
        <f>-STOA!P5</f>
        <v>0</v>
      </c>
      <c r="AC5">
        <f t="shared" si="0"/>
        <v>6.9058828632569158</v>
      </c>
      <c r="AD5">
        <f t="shared" si="1"/>
        <v>696.72323112346476</v>
      </c>
      <c r="AE5">
        <f>'IDT-1'!F5</f>
        <v>0</v>
      </c>
      <c r="AF5" s="24"/>
      <c r="AG5">
        <f t="shared" si="2"/>
        <v>696.72323112346476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-47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7.5225</v>
      </c>
      <c r="E6">
        <f>GT_NG!T6</f>
        <v>11.251970181043664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56.99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425.51464380567796</v>
      </c>
      <c r="P6" s="36">
        <v>19.25</v>
      </c>
      <c r="Q6" s="36">
        <v>7.7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232.99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-32</v>
      </c>
      <c r="AA6" s="75">
        <f>STOA!J6</f>
        <v>1.38</v>
      </c>
      <c r="AB6" s="75">
        <f>-STOA!P6</f>
        <v>0</v>
      </c>
      <c r="AC6">
        <f t="shared" si="0"/>
        <v>7.0665828600298095</v>
      </c>
      <c r="AD6">
        <f t="shared" si="1"/>
        <v>677.53253112669188</v>
      </c>
      <c r="AE6">
        <f>'IDT-1'!F6</f>
        <v>0</v>
      </c>
      <c r="AF6" s="24"/>
      <c r="AG6">
        <f t="shared" si="2"/>
        <v>677.53253112669188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-46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7.5225</v>
      </c>
      <c r="E7">
        <f>GT_NG!T7</f>
        <v>11.251970181043664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56.99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415.57168193067798</v>
      </c>
      <c r="P7" s="36">
        <v>19.25</v>
      </c>
      <c r="Q7" s="36">
        <v>7.7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233.31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-43</v>
      </c>
      <c r="AA7" s="75">
        <f>STOA!J7</f>
        <v>1.38</v>
      </c>
      <c r="AB7" s="75">
        <f>-STOA!P7</f>
        <v>0</v>
      </c>
      <c r="AC7">
        <f t="shared" si="0"/>
        <v>7.1551731347775904</v>
      </c>
      <c r="AD7">
        <f t="shared" si="1"/>
        <v>647.82097897694416</v>
      </c>
      <c r="AE7">
        <f>'IDT-1'!F7</f>
        <v>0</v>
      </c>
      <c r="AF7" s="24"/>
      <c r="AG7">
        <f t="shared" si="2"/>
        <v>647.82097897694416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7.5225</v>
      </c>
      <c r="E8">
        <f>GT_NG!T8</f>
        <v>11.251970181043664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56.99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415.08268380567796</v>
      </c>
      <c r="P8" s="36">
        <v>19.25</v>
      </c>
      <c r="Q8" s="36">
        <v>7.7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233.51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-55</v>
      </c>
      <c r="AA8" s="75">
        <f>STOA!J8</f>
        <v>1.38</v>
      </c>
      <c r="AB8" s="75">
        <f>-STOA!P8</f>
        <v>0</v>
      </c>
      <c r="AC8">
        <f t="shared" si="0"/>
        <v>7.296755231850705</v>
      </c>
      <c r="AD8">
        <f t="shared" si="1"/>
        <v>630.39039875487094</v>
      </c>
      <c r="AE8">
        <f>'IDT-1'!F8</f>
        <v>0</v>
      </c>
      <c r="AF8" s="24"/>
      <c r="AG8">
        <f t="shared" si="2"/>
        <v>630.39039875487094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-60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6.7702499999999999</v>
      </c>
      <c r="E9">
        <f>GT_NG!T9</f>
        <v>11.251970181043664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56.99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417.00835755567795</v>
      </c>
      <c r="P9" s="36">
        <v>19.25</v>
      </c>
      <c r="Q9" s="36">
        <v>7.7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233.25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-69</v>
      </c>
      <c r="AA9" s="75">
        <f>STOA!J9</f>
        <v>1.38</v>
      </c>
      <c r="AB9" s="75">
        <f>-STOA!P9</f>
        <v>0</v>
      </c>
      <c r="AC9">
        <f t="shared" si="0"/>
        <v>7.5077357767480422</v>
      </c>
      <c r="AD9">
        <f t="shared" si="1"/>
        <v>607.09284195997361</v>
      </c>
      <c r="AE9">
        <f>'IDT-1'!F9</f>
        <v>0</v>
      </c>
      <c r="AF9" s="24"/>
      <c r="AG9">
        <f t="shared" si="2"/>
        <v>607.09284195997361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6.7702499999999999</v>
      </c>
      <c r="E10">
        <f>GT_NG!T10</f>
        <v>11.251970181043664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56.99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413.47306602728071</v>
      </c>
      <c r="P10" s="36">
        <v>19.25</v>
      </c>
      <c r="Q10" s="36">
        <v>7.7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233.86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-81</v>
      </c>
      <c r="AA10" s="75">
        <f>STOA!J10</f>
        <v>1.38</v>
      </c>
      <c r="AB10" s="75">
        <f>-STOA!P10</f>
        <v>0</v>
      </c>
      <c r="AC10">
        <f t="shared" si="0"/>
        <v>7.5255191165339506</v>
      </c>
      <c r="AD10">
        <f t="shared" si="1"/>
        <v>599.14976709179052</v>
      </c>
      <c r="AE10">
        <f>'IDT-1'!F10</f>
        <v>0</v>
      </c>
      <c r="AF10" s="24"/>
      <c r="AG10">
        <f t="shared" si="2"/>
        <v>599.14976709179052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-63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6.7702499999999999</v>
      </c>
      <c r="E11">
        <f>GT_NG!T11</f>
        <v>11.251970181043664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56.99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413.49147902728072</v>
      </c>
      <c r="P11" s="36">
        <v>19.25</v>
      </c>
      <c r="Q11" s="36">
        <v>7.7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232.22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-91</v>
      </c>
      <c r="AA11" s="75">
        <f>STOA!J11</f>
        <v>1.38</v>
      </c>
      <c r="AB11" s="75">
        <f>-STOA!P11</f>
        <v>0</v>
      </c>
      <c r="AC11">
        <f t="shared" si="0"/>
        <v>7.6559074670570642</v>
      </c>
      <c r="AD11">
        <f t="shared" si="1"/>
        <v>580.39779174126738</v>
      </c>
      <c r="AE11">
        <f>'IDT-1'!F11</f>
        <v>0</v>
      </c>
      <c r="AF11" s="24"/>
      <c r="AG11">
        <f t="shared" si="2"/>
        <v>580.39779174126738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-70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6.7702499999999999</v>
      </c>
      <c r="E12">
        <f>GT_NG!T12</f>
        <v>11.251970181043664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56.99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411.56580527728073</v>
      </c>
      <c r="P12" s="36">
        <v>19.25</v>
      </c>
      <c r="Q12" s="36">
        <v>7.7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232.15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-98</v>
      </c>
      <c r="AA12" s="75">
        <f>STOA!J12</f>
        <v>1.38</v>
      </c>
      <c r="AB12" s="75">
        <f>-STOA!P12</f>
        <v>0</v>
      </c>
      <c r="AC12">
        <f t="shared" si="0"/>
        <v>7.6730284384566207</v>
      </c>
      <c r="AD12">
        <f t="shared" si="1"/>
        <v>574.3849970198678</v>
      </c>
      <c r="AE12">
        <f>'IDT-1'!F12</f>
        <v>0</v>
      </c>
      <c r="AF12" s="24"/>
      <c r="AG12">
        <f t="shared" si="2"/>
        <v>574.3849970198678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-67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6.7702499999999999</v>
      </c>
      <c r="E13">
        <f>GT_NG!T13</f>
        <v>11.251970181043664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56.99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408.91997572768207</v>
      </c>
      <c r="P13" s="36">
        <v>19.25</v>
      </c>
      <c r="Q13" s="36">
        <v>7.7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237.54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-105</v>
      </c>
      <c r="AA13" s="75">
        <f>STOA!J13</f>
        <v>1.38</v>
      </c>
      <c r="AB13" s="75">
        <f>-STOA!P13</f>
        <v>0</v>
      </c>
      <c r="AC13">
        <f t="shared" si="0"/>
        <v>7.8062045206635498</v>
      </c>
      <c r="AD13">
        <f t="shared" si="1"/>
        <v>563.99599138806218</v>
      </c>
      <c r="AE13">
        <f>'IDT-1'!F13</f>
        <v>0</v>
      </c>
      <c r="AF13" s="24"/>
      <c r="AG13">
        <f t="shared" si="2"/>
        <v>563.99599138806218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-73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6.7702499999999999</v>
      </c>
      <c r="E14">
        <f>GT_NG!T14</f>
        <v>11.251970181043664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56.99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408.91997572768207</v>
      </c>
      <c r="P14" s="36">
        <v>19.25</v>
      </c>
      <c r="Q14" s="36">
        <v>7.7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237.46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-111</v>
      </c>
      <c r="AA14" s="75">
        <f>STOA!J14</f>
        <v>1.38</v>
      </c>
      <c r="AB14" s="75">
        <f>-STOA!P14</f>
        <v>0</v>
      </c>
      <c r="AC14">
        <f t="shared" si="0"/>
        <v>7.8817729401875507</v>
      </c>
      <c r="AD14">
        <f t="shared" si="1"/>
        <v>554.84042296853806</v>
      </c>
      <c r="AE14">
        <f>'IDT-1'!F14</f>
        <v>0</v>
      </c>
      <c r="AF14" s="24"/>
      <c r="AG14">
        <f t="shared" si="2"/>
        <v>554.84042296853806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-76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6.7702499999999999</v>
      </c>
      <c r="E15">
        <f>GT_NG!T15</f>
        <v>11.251970181043664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56.99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417.0163176939086</v>
      </c>
      <c r="P15" s="36">
        <v>19.088290345692283</v>
      </c>
      <c r="Q15" s="36">
        <v>7.7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234.92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-118</v>
      </c>
      <c r="AA15" s="75">
        <f>STOA!J15</f>
        <v>1.47</v>
      </c>
      <c r="AB15" s="75">
        <f>-STOA!P15</f>
        <v>0</v>
      </c>
      <c r="AC15">
        <f t="shared" si="0"/>
        <v>7.783834170284555</v>
      </c>
      <c r="AD15">
        <f t="shared" si="1"/>
        <v>577.42299405035999</v>
      </c>
      <c r="AE15">
        <f>'IDT-1'!F15</f>
        <v>0</v>
      </c>
      <c r="AF15" s="24"/>
      <c r="AG15">
        <f t="shared" si="2"/>
        <v>577.42299405035999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-52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6.7702499999999999</v>
      </c>
      <c r="E16">
        <f>GT_NG!T16</f>
        <v>11.251970181043664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56.99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417.0163176939086</v>
      </c>
      <c r="P16" s="36">
        <v>19.088290345692283</v>
      </c>
      <c r="Q16" s="36">
        <v>7.7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234.61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-121</v>
      </c>
      <c r="AA16" s="75">
        <f>STOA!J16</f>
        <v>1.47</v>
      </c>
      <c r="AB16" s="75">
        <f>-STOA!P16</f>
        <v>0</v>
      </c>
      <c r="AC16">
        <f t="shared" si="0"/>
        <v>7.7642878548347767</v>
      </c>
      <c r="AD16">
        <f t="shared" si="1"/>
        <v>579.13254036580975</v>
      </c>
      <c r="AE16">
        <f>'IDT-1'!F16</f>
        <v>0</v>
      </c>
      <c r="AF16" s="24"/>
      <c r="AG16">
        <f t="shared" si="2"/>
        <v>579.13254036580975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-47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6.7702499999999999</v>
      </c>
      <c r="E17">
        <f>GT_NG!T17</f>
        <v>11.251970181043664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56.99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414.07779031953737</v>
      </c>
      <c r="P17" s="36">
        <v>19.088290345692283</v>
      </c>
      <c r="Q17" s="36">
        <v>7.7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234.35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-127</v>
      </c>
      <c r="AA17" s="75">
        <f>STOA!J17</f>
        <v>1.47</v>
      </c>
      <c r="AB17" s="75">
        <f>-STOA!P17</f>
        <v>0</v>
      </c>
      <c r="AC17">
        <f t="shared" si="0"/>
        <v>7.7289490671651704</v>
      </c>
      <c r="AD17">
        <f t="shared" si="1"/>
        <v>576.96935177910814</v>
      </c>
      <c r="AE17">
        <f>'IDT-1'!F17</f>
        <v>0</v>
      </c>
      <c r="AF17" s="24"/>
      <c r="AG17">
        <f t="shared" si="2"/>
        <v>576.96935177910814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7.1614200000000006</v>
      </c>
      <c r="E18">
        <f>GT_NG!T18</f>
        <v>11.251970181043664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56.99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412.53069906574325</v>
      </c>
      <c r="P18" s="36">
        <v>19.088290345692283</v>
      </c>
      <c r="Q18" s="36">
        <v>7.7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234.34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-124</v>
      </c>
      <c r="AA18" s="75">
        <f>STOA!J18</f>
        <v>1.47</v>
      </c>
      <c r="AB18" s="75">
        <f>-STOA!P18</f>
        <v>0</v>
      </c>
      <c r="AC18">
        <f t="shared" si="0"/>
        <v>7.7276264863581883</v>
      </c>
      <c r="AD18">
        <f t="shared" si="1"/>
        <v>574.8047531061211</v>
      </c>
      <c r="AE18">
        <f>'IDT-1'!F18</f>
        <v>0</v>
      </c>
      <c r="AF18" s="24"/>
      <c r="AG18">
        <f t="shared" si="2"/>
        <v>574.8047531061211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-44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7.1614200000000006</v>
      </c>
      <c r="E19">
        <f>GT_NG!T19</f>
        <v>11.251970181043664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56.99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420.95859783709943</v>
      </c>
      <c r="P19" s="36">
        <v>19.088290345692283</v>
      </c>
      <c r="Q19" s="36">
        <v>7.7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234.27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-121</v>
      </c>
      <c r="AA19" s="75">
        <f>STOA!J19</f>
        <v>1.38</v>
      </c>
      <c r="AB19" s="75">
        <f>-STOA!P19</f>
        <v>0</v>
      </c>
      <c r="AC19">
        <f t="shared" si="0"/>
        <v>7.8648460978366934</v>
      </c>
      <c r="AD19">
        <f t="shared" si="1"/>
        <v>574.93543226599877</v>
      </c>
      <c r="AE19">
        <f>'IDT-1'!F19</f>
        <v>0</v>
      </c>
      <c r="AF19" s="24"/>
      <c r="AG19">
        <f t="shared" si="2"/>
        <v>574.93543226599877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7.1614200000000006</v>
      </c>
      <c r="E20">
        <f>GT_NG!T20</f>
        <v>11.251970181043664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56.99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424.53060168686756</v>
      </c>
      <c r="P20" s="36">
        <v>19.088290345692283</v>
      </c>
      <c r="Q20" s="36">
        <v>7.7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233.95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-119</v>
      </c>
      <c r="AA20" s="75">
        <f>STOA!J20</f>
        <v>1.38</v>
      </c>
      <c r="AB20" s="75">
        <f>-STOA!P20</f>
        <v>0</v>
      </c>
      <c r="AC20">
        <f t="shared" si="0"/>
        <v>7.798980195200965</v>
      </c>
      <c r="AD20">
        <f t="shared" si="1"/>
        <v>589.25330201840245</v>
      </c>
      <c r="AE20">
        <f>'IDT-1'!F20</f>
        <v>0</v>
      </c>
      <c r="AF20" s="24"/>
      <c r="AG20">
        <f t="shared" si="2"/>
        <v>589.25330201840245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-46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7.1614200000000006</v>
      </c>
      <c r="E21">
        <f>GT_NG!T21</f>
        <v>11.251970181043664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56.99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424.53060168686756</v>
      </c>
      <c r="P21" s="36">
        <v>19.088290345692283</v>
      </c>
      <c r="Q21" s="36">
        <v>7.7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233.25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-102</v>
      </c>
      <c r="AA21" s="75">
        <f>STOA!J21</f>
        <v>1.38</v>
      </c>
      <c r="AB21" s="75">
        <f>-STOA!P21</f>
        <v>0</v>
      </c>
      <c r="AC21">
        <f t="shared" si="0"/>
        <v>7.6660328293276292</v>
      </c>
      <c r="AD21">
        <f t="shared" si="1"/>
        <v>603.68624938427592</v>
      </c>
      <c r="AE21">
        <f>'IDT-1'!F21</f>
        <v>0</v>
      </c>
      <c r="AF21" s="24"/>
      <c r="AG21">
        <f t="shared" si="2"/>
        <v>603.68624938427592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-48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7.1614200000000006</v>
      </c>
      <c r="E22">
        <f>GT_NG!T22</f>
        <v>11.251970181043664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56.99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424.58641721528022</v>
      </c>
      <c r="P22" s="36">
        <v>19.088290345692283</v>
      </c>
      <c r="Q22" s="36">
        <v>7.7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272.39999999999992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-81</v>
      </c>
      <c r="AA22" s="75">
        <f>STOA!J22</f>
        <v>1.38</v>
      </c>
      <c r="AB22" s="75">
        <f>-STOA!P22</f>
        <v>0</v>
      </c>
      <c r="AC22">
        <f t="shared" si="0"/>
        <v>8.2156117806134112</v>
      </c>
      <c r="AD22">
        <f t="shared" si="1"/>
        <v>616.34248596140287</v>
      </c>
      <c r="AE22">
        <f>'IDT-1'!F22</f>
        <v>0</v>
      </c>
      <c r="AF22" s="24"/>
      <c r="AG22">
        <f t="shared" si="2"/>
        <v>616.34248596140287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-95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7.1614200000000006</v>
      </c>
      <c r="E23">
        <f>GT_NG!T23</f>
        <v>11.251970181043664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54.46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428.6795447152802</v>
      </c>
      <c r="P23" s="36">
        <v>48.13</v>
      </c>
      <c r="Q23" s="36">
        <v>7.7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310.63999999999993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-51</v>
      </c>
      <c r="AA23" s="75">
        <f>STOA!J23</f>
        <v>1.38</v>
      </c>
      <c r="AB23" s="75">
        <f>-STOA!P23</f>
        <v>0</v>
      </c>
      <c r="AC23">
        <f t="shared" si="0"/>
        <v>9.0649854599060475</v>
      </c>
      <c r="AD23">
        <f t="shared" si="1"/>
        <v>652.33794943641783</v>
      </c>
      <c r="AE23">
        <f>'IDT-1'!F23</f>
        <v>0</v>
      </c>
      <c r="AF23" s="24"/>
      <c r="AG23">
        <f t="shared" si="2"/>
        <v>652.33794943641783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-157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7.1614200000000006</v>
      </c>
      <c r="E24">
        <f>GT_NG!T24</f>
        <v>11.251970181043664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54.46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442.99606422875775</v>
      </c>
      <c r="P24" s="36">
        <v>74.77</v>
      </c>
      <c r="Q24" s="36">
        <v>26.63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350.06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-282</v>
      </c>
      <c r="AA24" s="75">
        <f>STOA!J24</f>
        <v>1.38</v>
      </c>
      <c r="AB24" s="75">
        <f>-STOA!P24</f>
        <v>0</v>
      </c>
      <c r="AC24">
        <f t="shared" si="0"/>
        <v>10.590705895461047</v>
      </c>
      <c r="AD24">
        <f t="shared" si="1"/>
        <v>683.81874851434043</v>
      </c>
      <c r="AE24">
        <f>'IDT-1'!F24</f>
        <v>0</v>
      </c>
      <c r="AF24" s="24"/>
      <c r="AG24">
        <f t="shared" si="2"/>
        <v>683.81874851434043</v>
      </c>
      <c r="AI24" s="34">
        <f>PXIL!J24</f>
        <v>0</v>
      </c>
      <c r="AJ24" s="34">
        <f>PXIL!P24</f>
        <v>0</v>
      </c>
      <c r="AK24" s="34">
        <f>RTM_IEX!J24</f>
        <v>7.7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7.1614200000000006</v>
      </c>
      <c r="E25">
        <f>GT_NG!T25</f>
        <v>11.251970181043664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54.46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448.88575531992342</v>
      </c>
      <c r="P25" s="36">
        <v>74.78</v>
      </c>
      <c r="Q25" s="36">
        <v>26.63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348.89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-221</v>
      </c>
      <c r="AA25" s="75">
        <f>STOA!J25</f>
        <v>1.38</v>
      </c>
      <c r="AB25" s="75">
        <f>-STOA!P25</f>
        <v>0</v>
      </c>
      <c r="AC25">
        <f t="shared" si="0"/>
        <v>10.194586679408605</v>
      </c>
      <c r="AD25">
        <f t="shared" si="1"/>
        <v>759.57455882155841</v>
      </c>
      <c r="AE25">
        <f>'IDT-1'!F25</f>
        <v>0</v>
      </c>
      <c r="AF25" s="24"/>
      <c r="AG25">
        <f t="shared" si="2"/>
        <v>759.57455882155841</v>
      </c>
      <c r="AI25" s="34">
        <f>PXIL!J25</f>
        <v>0</v>
      </c>
      <c r="AJ25" s="34">
        <f>PXIL!P25</f>
        <v>0</v>
      </c>
      <c r="AK25" s="34">
        <f>RTM_IEX!J25</f>
        <v>17.329999999999998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7.1614200000000006</v>
      </c>
      <c r="E26">
        <f>GT_NG!T26</f>
        <v>11.251970181043664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54.46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491.23154989701465</v>
      </c>
      <c r="P26" s="36">
        <v>48.12</v>
      </c>
      <c r="Q26" s="36">
        <v>7.7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308.64999999999998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-75</v>
      </c>
      <c r="AA26" s="75">
        <f>STOA!J26</f>
        <v>1.38</v>
      </c>
      <c r="AB26" s="75">
        <f>-STOA!P26</f>
        <v>0</v>
      </c>
      <c r="AC26">
        <f t="shared" si="0"/>
        <v>8.5994391650703736</v>
      </c>
      <c r="AD26">
        <f t="shared" si="1"/>
        <v>828.35550091298796</v>
      </c>
      <c r="AE26">
        <f>'IDT-1'!F26</f>
        <v>0</v>
      </c>
      <c r="AF26" s="24"/>
      <c r="AG26">
        <f t="shared" si="2"/>
        <v>828.35550091298796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-18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7.1614200000000006</v>
      </c>
      <c r="E27">
        <f>GT_NG!T27</f>
        <v>11.251970181043664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542.5878702708045</v>
      </c>
      <c r="P27" s="36">
        <v>48.12</v>
      </c>
      <c r="Q27" s="36">
        <v>7.6999999999999993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327.33999999999997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-28</v>
      </c>
      <c r="AA27" s="75">
        <f>STOA!J27</f>
        <v>1.38</v>
      </c>
      <c r="AB27" s="75">
        <f>-STOA!P27</f>
        <v>0</v>
      </c>
      <c r="AC27">
        <f t="shared" si="0"/>
        <v>8.8792872090137571</v>
      </c>
      <c r="AD27">
        <f t="shared" si="1"/>
        <v>925.66197324283439</v>
      </c>
      <c r="AE27">
        <f>'IDT-1'!F27</f>
        <v>-2.883</v>
      </c>
      <c r="AF27" s="24"/>
      <c r="AG27">
        <f t="shared" si="2"/>
        <v>922.77897324283435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-33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4.8144</v>
      </c>
      <c r="E28">
        <f>GT_NG!T28</f>
        <v>11.251970181043664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645.79719202641661</v>
      </c>
      <c r="P28" s="36">
        <v>74.777128925746737</v>
      </c>
      <c r="Q28" s="36">
        <v>26.63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396.78999999999996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-174.1</v>
      </c>
      <c r="AA28" s="75">
        <f>STOA!J28</f>
        <v>1.38</v>
      </c>
      <c r="AB28" s="75">
        <f>-STOA!P28</f>
        <v>0</v>
      </c>
      <c r="AC28">
        <f t="shared" si="0"/>
        <v>12.19564752553306</v>
      </c>
      <c r="AD28">
        <f t="shared" si="1"/>
        <v>1089.9923245732614</v>
      </c>
      <c r="AE28">
        <f>'IDT-1'!F28</f>
        <v>-74.385999999999996</v>
      </c>
      <c r="AF28" s="24"/>
      <c r="AG28">
        <f t="shared" si="2"/>
        <v>1015.6063245732614</v>
      </c>
      <c r="AI28" s="34">
        <f>PXIL!J28</f>
        <v>0</v>
      </c>
      <c r="AJ28" s="34">
        <f>PXIL!P28</f>
        <v>0</v>
      </c>
      <c r="AK28" s="34">
        <f>RTM_IEX!J28</f>
        <v>45.24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4.8144</v>
      </c>
      <c r="E29">
        <f>GT_NG!T29</f>
        <v>11.251970181043664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665.48205682630282</v>
      </c>
      <c r="P29" s="36">
        <v>74.777128925746737</v>
      </c>
      <c r="Q29" s="36">
        <v>26.63</v>
      </c>
      <c r="R29" s="38">
        <v>0.13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396.61999999999995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-38</v>
      </c>
      <c r="AA29" s="75">
        <f>STOA!J29</f>
        <v>1.38</v>
      </c>
      <c r="AB29" s="75">
        <f>-STOA!P29</f>
        <v>0</v>
      </c>
      <c r="AC29">
        <f t="shared" si="0"/>
        <v>11.343231823494701</v>
      </c>
      <c r="AD29">
        <f t="shared" si="1"/>
        <v>1262.7196050751857</v>
      </c>
      <c r="AE29">
        <f>'IDT-1'!F29</f>
        <v>-146</v>
      </c>
      <c r="AF29" s="24"/>
      <c r="AG29">
        <f t="shared" si="2"/>
        <v>1116.7196050751857</v>
      </c>
      <c r="AI29" s="34">
        <f>PXIL!J29</f>
        <v>0</v>
      </c>
      <c r="AJ29" s="34">
        <f>PXIL!P29</f>
        <v>0</v>
      </c>
      <c r="AK29" s="34">
        <f>RTM_IEX!J29</f>
        <v>61.37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4.8144</v>
      </c>
      <c r="E30">
        <f>GT_NG!T30</f>
        <v>11.251970181043664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697.99805671871491</v>
      </c>
      <c r="P30" s="36">
        <v>74.777128925746737</v>
      </c>
      <c r="Q30" s="36">
        <v>26.63</v>
      </c>
      <c r="R30" s="38">
        <v>0.48253968253968249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396.28999999999996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1.38</v>
      </c>
      <c r="AB30" s="75">
        <f>-STOA!P30</f>
        <v>0</v>
      </c>
      <c r="AC30">
        <f t="shared" si="0"/>
        <v>11.260547562378511</v>
      </c>
      <c r="AD30">
        <f t="shared" si="1"/>
        <v>1329.2808289112538</v>
      </c>
      <c r="AE30">
        <f>'IDT-1'!F30</f>
        <v>-142.37200000000001</v>
      </c>
      <c r="AF30" s="24"/>
      <c r="AG30">
        <f t="shared" si="2"/>
        <v>1186.9088289112537</v>
      </c>
      <c r="AI30" s="34">
        <f>PXIL!J30</f>
        <v>0</v>
      </c>
      <c r="AJ30" s="34">
        <f>PXIL!P30</f>
        <v>0</v>
      </c>
      <c r="AK30" s="34">
        <f>RTM_IEX!J30</f>
        <v>57.31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4.8144</v>
      </c>
      <c r="E31">
        <f>GT_NG!T31</f>
        <v>11.251970181043664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702.25793591109675</v>
      </c>
      <c r="P31" s="36">
        <v>74.777128925746737</v>
      </c>
      <c r="Q31" s="36">
        <v>26.63</v>
      </c>
      <c r="R31" s="38">
        <v>2.2125431530494817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397.92152999999996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1.47</v>
      </c>
      <c r="AB31" s="75">
        <f>-STOA!P31</f>
        <v>0</v>
      </c>
      <c r="AC31">
        <f t="shared" si="0"/>
        <v>11.827055428746801</v>
      </c>
      <c r="AD31">
        <f t="shared" si="1"/>
        <v>1396.1557337077772</v>
      </c>
      <c r="AE31">
        <f>'IDT-1'!F31</f>
        <v>-87.135999999999996</v>
      </c>
      <c r="AF31" s="24"/>
      <c r="AG31">
        <f t="shared" si="2"/>
        <v>1309.0197337077773</v>
      </c>
      <c r="AI31" s="34">
        <f>PXIL!J31</f>
        <v>0</v>
      </c>
      <c r="AJ31" s="34">
        <f>PXIL!P31</f>
        <v>0</v>
      </c>
      <c r="AK31" s="34">
        <f>RTM_IEX!J31</f>
        <v>117.04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7.1614200000000006</v>
      </c>
      <c r="E32">
        <f>GT_NG!T32</f>
        <v>11.251970181043664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700.82126028609673</v>
      </c>
      <c r="P32" s="36">
        <v>74.777128925746737</v>
      </c>
      <c r="Q32" s="36">
        <v>26.63</v>
      </c>
      <c r="R32" s="38">
        <v>6.2099999999999991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403.45825999999994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1.47</v>
      </c>
      <c r="AB32" s="75">
        <f>-STOA!P32</f>
        <v>0</v>
      </c>
      <c r="AC32">
        <f t="shared" si="0"/>
        <v>12.051625491011185</v>
      </c>
      <c r="AD32">
        <f t="shared" si="1"/>
        <v>1422.6656948674631</v>
      </c>
      <c r="AE32">
        <f>'IDT-1'!F32</f>
        <v>-45.905999999999999</v>
      </c>
      <c r="AF32" s="24"/>
      <c r="AG32">
        <f t="shared" si="2"/>
        <v>1376.7596948674632</v>
      </c>
      <c r="AI32" s="34">
        <f>PXIL!J32</f>
        <v>0</v>
      </c>
      <c r="AJ32" s="34">
        <f>PXIL!P32</f>
        <v>0</v>
      </c>
      <c r="AK32" s="34">
        <f>RTM_IEX!J32</f>
        <v>132.33000000000001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7.1614200000000006</v>
      </c>
      <c r="E33">
        <f>GT_NG!T33</f>
        <v>11.251970181043664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710.82115054216115</v>
      </c>
      <c r="P33" s="36">
        <v>74.777128925746737</v>
      </c>
      <c r="Q33" s="36">
        <v>26.63</v>
      </c>
      <c r="R33" s="38">
        <v>10.76</v>
      </c>
      <c r="S33" s="38">
        <v>0</v>
      </c>
      <c r="T33" s="37">
        <f>SUMPRODUCT(LTA!J33:AN33,LTA!J$101:AN$101,LTA!J$105:AN$105)</f>
        <v>5.07</v>
      </c>
      <c r="U33" s="37">
        <f>SUMPRODUCT(LTA!J33:AN33,LTA!J$102:AN$102,LTA!J$105:AN$105)</f>
        <v>410.08983799999993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1.47</v>
      </c>
      <c r="AB33" s="75">
        <f>-STOA!P33</f>
        <v>0</v>
      </c>
      <c r="AC33">
        <f t="shared" si="0"/>
        <v>11.771413824362128</v>
      </c>
      <c r="AD33">
        <f t="shared" si="1"/>
        <v>1389.5873747901769</v>
      </c>
      <c r="AE33">
        <f>'IDT-1'!F33</f>
        <v>0</v>
      </c>
      <c r="AF33" s="24"/>
      <c r="AG33">
        <f t="shared" si="2"/>
        <v>1389.5873747901769</v>
      </c>
      <c r="AI33" s="34">
        <f>PXIL!J33</f>
        <v>0</v>
      </c>
      <c r="AJ33" s="34">
        <f>PXIL!P33</f>
        <v>0</v>
      </c>
      <c r="AK33" s="34">
        <f>RTM_IEX!J33</f>
        <v>73.72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7.1614200000000006</v>
      </c>
      <c r="E34">
        <f>GT_NG!T34</f>
        <v>11.251970181043664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706.67310664216109</v>
      </c>
      <c r="P34" s="36">
        <v>74.777128925746737</v>
      </c>
      <c r="Q34" s="36">
        <v>26.63</v>
      </c>
      <c r="R34" s="38">
        <v>16.420000000000005</v>
      </c>
      <c r="S34" s="38">
        <v>0</v>
      </c>
      <c r="T34" s="37">
        <f>SUMPRODUCT(LTA!J34:AN34,LTA!J$101:AN$101,LTA!J$105:AN$105)</f>
        <v>10.27</v>
      </c>
      <c r="U34" s="37">
        <f>SUMPRODUCT(LTA!J34:AN34,LTA!J$102:AN$102,LTA!J$105:AN$105)</f>
        <v>417.11093599999992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4.0199999999999996</v>
      </c>
      <c r="Z34" s="34">
        <f>IEX!P34</f>
        <v>0</v>
      </c>
      <c r="AA34" s="75">
        <f>STOA!J34</f>
        <v>1.47</v>
      </c>
      <c r="AB34" s="75">
        <f>-STOA!P34</f>
        <v>0</v>
      </c>
      <c r="AC34">
        <f t="shared" si="0"/>
        <v>11.892735478802123</v>
      </c>
      <c r="AD34">
        <f t="shared" si="1"/>
        <v>1403.9091072357367</v>
      </c>
      <c r="AE34">
        <f>'IDT-1'!F34</f>
        <v>0</v>
      </c>
      <c r="AF34" s="24"/>
      <c r="AG34">
        <f t="shared" si="2"/>
        <v>1403.9091072357367</v>
      </c>
      <c r="AI34" s="34">
        <f>PXIL!J34</f>
        <v>0</v>
      </c>
      <c r="AJ34" s="34">
        <f>PXIL!P34</f>
        <v>0</v>
      </c>
      <c r="AK34" s="34">
        <f>RTM_IEX!J34</f>
        <v>70.41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7.1614200000000006</v>
      </c>
      <c r="E35">
        <f>GT_NG!T35</f>
        <v>11.251970181043664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683.84892125041642</v>
      </c>
      <c r="P35" s="36">
        <v>74.777128925746737</v>
      </c>
      <c r="Q35" s="36">
        <v>26.63</v>
      </c>
      <c r="R35" s="38">
        <v>20.2</v>
      </c>
      <c r="S35" s="38">
        <v>0</v>
      </c>
      <c r="T35" s="37">
        <f>SUMPRODUCT(LTA!J35:AN35,LTA!J$101:AN$101,LTA!J$105:AN$105)</f>
        <v>19.87</v>
      </c>
      <c r="U35" s="37">
        <f>SUMPRODUCT(LTA!J35:AN35,LTA!J$102:AN$102,LTA!J$105:AN$105)</f>
        <v>425.97251599999993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7.06</v>
      </c>
      <c r="Z35" s="34">
        <f>IEX!P35</f>
        <v>0</v>
      </c>
      <c r="AA35" s="75">
        <f>STOA!J35</f>
        <v>1.38</v>
      </c>
      <c r="AB35" s="75">
        <f>-STOA!P35</f>
        <v>0</v>
      </c>
      <c r="AC35">
        <f t="shared" si="0"/>
        <v>11.839625593511469</v>
      </c>
      <c r="AD35">
        <f t="shared" si="1"/>
        <v>1397.6396117292827</v>
      </c>
      <c r="AE35">
        <f>'IDT-1'!F35</f>
        <v>0</v>
      </c>
      <c r="AF35" s="24"/>
      <c r="AG35">
        <f t="shared" si="2"/>
        <v>1397.6396117292827</v>
      </c>
      <c r="AI35" s="34">
        <f>PXIL!J35</f>
        <v>0</v>
      </c>
      <c r="AJ35" s="34">
        <f>PXIL!P35</f>
        <v>0</v>
      </c>
      <c r="AK35" s="34">
        <f>RTM_IEX!J35</f>
        <v>61.72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7.1614200000000006</v>
      </c>
      <c r="E36">
        <f>GT_NG!T36</f>
        <v>11.251970181043664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658.78770487924896</v>
      </c>
      <c r="P36" s="36">
        <v>74.777128925746737</v>
      </c>
      <c r="Q36" s="36">
        <v>26.63</v>
      </c>
      <c r="R36" s="38">
        <v>20.2</v>
      </c>
      <c r="S36" s="38">
        <v>0</v>
      </c>
      <c r="T36" s="37">
        <f>SUMPRODUCT(LTA!J36:AN36,LTA!J$101:AN$101,LTA!J$105:AN$105)</f>
        <v>27.87</v>
      </c>
      <c r="U36" s="37">
        <f>SUMPRODUCT(LTA!J36:AN36,LTA!J$102:AN$102,LTA!J$105:AN$105)</f>
        <v>437.1517399999999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5.79</v>
      </c>
      <c r="Z36" s="34">
        <f>IEX!P36</f>
        <v>0</v>
      </c>
      <c r="AA36" s="75">
        <f>STOA!J36</f>
        <v>1.38</v>
      </c>
      <c r="AB36" s="75">
        <f>-STOA!P36</f>
        <v>0</v>
      </c>
      <c r="AC36">
        <f t="shared" si="0"/>
        <v>11.871192857593662</v>
      </c>
      <c r="AD36">
        <f t="shared" si="1"/>
        <v>1401.3660520940327</v>
      </c>
      <c r="AE36">
        <f>'IDT-1'!F36</f>
        <v>0</v>
      </c>
      <c r="AF36" s="24"/>
      <c r="AG36">
        <f t="shared" si="2"/>
        <v>1401.3660520940327</v>
      </c>
      <c r="AI36" s="34">
        <f>PXIL!J36</f>
        <v>0</v>
      </c>
      <c r="AJ36" s="34">
        <f>PXIL!P36</f>
        <v>0</v>
      </c>
      <c r="AK36" s="34">
        <f>RTM_IEX!J36</f>
        <v>72.63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7.1614200000000006</v>
      </c>
      <c r="E37">
        <f>GT_NG!T37</f>
        <v>11.251970181043664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644.18720871257551</v>
      </c>
      <c r="P37" s="36">
        <v>74.777128925746737</v>
      </c>
      <c r="Q37" s="36">
        <v>26.63</v>
      </c>
      <c r="R37" s="38">
        <v>22.2</v>
      </c>
      <c r="S37" s="38">
        <v>0</v>
      </c>
      <c r="T37" s="37">
        <f>SUMPRODUCT(LTA!J37:AN37,LTA!J$101:AN$101,LTA!J$105:AN$105)</f>
        <v>38.9</v>
      </c>
      <c r="U37" s="37">
        <f>SUMPRODUCT(LTA!J37:AN37,LTA!J$102:AN$102,LTA!J$105:AN$105)</f>
        <v>449.80140199999994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0.14000000000000001</v>
      </c>
      <c r="Z37" s="34">
        <f>IEX!P37</f>
        <v>0</v>
      </c>
      <c r="AA37" s="75">
        <f>STOA!J37</f>
        <v>1.38</v>
      </c>
      <c r="AB37" s="75">
        <f>-STOA!P37</f>
        <v>0</v>
      </c>
      <c r="AC37">
        <f t="shared" si="0"/>
        <v>11.683277850593608</v>
      </c>
      <c r="AD37">
        <f t="shared" si="1"/>
        <v>1379.1831329343597</v>
      </c>
      <c r="AE37">
        <f>'IDT-1'!F37</f>
        <v>0</v>
      </c>
      <c r="AF37" s="24"/>
      <c r="AG37">
        <f t="shared" si="2"/>
        <v>1379.1831329343597</v>
      </c>
      <c r="AI37" s="34">
        <f>PXIL!J37</f>
        <v>0</v>
      </c>
      <c r="AJ37" s="34">
        <f>PXIL!P37</f>
        <v>0</v>
      </c>
      <c r="AK37" s="34">
        <f>RTM_IEX!J37</f>
        <v>44.83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7.1614200000000006</v>
      </c>
      <c r="E38">
        <f>GT_NG!T38</f>
        <v>11.251970181043664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633.37923830916895</v>
      </c>
      <c r="P38" s="36">
        <v>74.777128925746737</v>
      </c>
      <c r="Q38" s="36">
        <v>26.63</v>
      </c>
      <c r="R38" s="38">
        <v>22.2</v>
      </c>
      <c r="S38" s="38">
        <v>0</v>
      </c>
      <c r="T38" s="37">
        <f>SUMPRODUCT(LTA!J38:AN38,LTA!J$101:AN$101,LTA!J$105:AN$105)</f>
        <v>50.71</v>
      </c>
      <c r="U38" s="37">
        <f>SUMPRODUCT(LTA!J38:AN38,LTA!J$102:AN$102,LTA!J$105:AN$105)</f>
        <v>463.1814139999999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0.96</v>
      </c>
      <c r="Z38" s="34">
        <f>IEX!P38</f>
        <v>0</v>
      </c>
      <c r="AA38" s="75">
        <f>STOA!J38</f>
        <v>1.38</v>
      </c>
      <c r="AB38" s="75">
        <f>-STOA!P38</f>
        <v>0</v>
      </c>
      <c r="AC38">
        <f t="shared" si="0"/>
        <v>11.74730300000499</v>
      </c>
      <c r="AD38">
        <f t="shared" si="1"/>
        <v>1386.7411493815416</v>
      </c>
      <c r="AE38">
        <f>'IDT-1'!F38</f>
        <v>0</v>
      </c>
      <c r="AF38" s="24"/>
      <c r="AG38">
        <f t="shared" si="2"/>
        <v>1386.7411493815416</v>
      </c>
      <c r="AI38" s="34">
        <f>PXIL!J38</f>
        <v>0</v>
      </c>
      <c r="AJ38" s="34">
        <f>PXIL!P38</f>
        <v>0</v>
      </c>
      <c r="AK38" s="34">
        <f>RTM_IEX!J38</f>
        <v>37.25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7.1614200000000006</v>
      </c>
      <c r="E39">
        <f>GT_NG!T39</f>
        <v>10.924760601915185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623.0715222808667</v>
      </c>
      <c r="P39" s="36">
        <v>74.777128925746737</v>
      </c>
      <c r="Q39" s="36">
        <v>26.63</v>
      </c>
      <c r="R39" s="38">
        <v>22.2</v>
      </c>
      <c r="S39" s="38">
        <v>0</v>
      </c>
      <c r="T39" s="37">
        <f>SUMPRODUCT(LTA!J39:AN39,LTA!J$101:AN$101,LTA!J$105:AN$105)</f>
        <v>64.430000000000007</v>
      </c>
      <c r="U39" s="37">
        <f>SUMPRODUCT(LTA!J39:AN39,LTA!J$102:AN$102,LTA!J$105:AN$105)</f>
        <v>475.31845599999997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6.99</v>
      </c>
      <c r="Z39" s="34">
        <f>IEX!P39</f>
        <v>0</v>
      </c>
      <c r="AA39" s="75">
        <f>STOA!J39</f>
        <v>1.38</v>
      </c>
      <c r="AB39" s="75">
        <f>-STOA!P39</f>
        <v>0</v>
      </c>
      <c r="AC39">
        <f t="shared" si="0"/>
        <v>12.028636777702575</v>
      </c>
      <c r="AD39">
        <f t="shared" si="1"/>
        <v>1419.9519319964136</v>
      </c>
      <c r="AE39">
        <f>'IDT-1'!F39</f>
        <v>0</v>
      </c>
      <c r="AF39" s="24"/>
      <c r="AG39">
        <f t="shared" si="2"/>
        <v>1419.9519319964136</v>
      </c>
      <c r="AI39" s="34">
        <f>PXIL!J39</f>
        <v>0</v>
      </c>
      <c r="AJ39" s="34">
        <f>PXIL!P39</f>
        <v>0</v>
      </c>
      <c r="AK39" s="34">
        <f>RTM_IEX!J39</f>
        <v>49.49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7.1614200000000006</v>
      </c>
      <c r="E40">
        <f>GT_NG!T40</f>
        <v>10.924760601915185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615.93518160757344</v>
      </c>
      <c r="P40" s="36">
        <v>74.777128925746737</v>
      </c>
      <c r="Q40" s="36">
        <v>26.63</v>
      </c>
      <c r="R40" s="38">
        <v>22.2</v>
      </c>
      <c r="S40" s="38">
        <v>0</v>
      </c>
      <c r="T40" s="37">
        <f>SUMPRODUCT(LTA!J40:AN40,LTA!J$101:AN$101,LTA!J$105:AN$105)</f>
        <v>73.78</v>
      </c>
      <c r="U40" s="37">
        <f>SUMPRODUCT(LTA!J40:AN40,LTA!J$102:AN$102,LTA!J$105:AN$105)</f>
        <v>487.63257199999993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59.08</v>
      </c>
      <c r="Z40" s="34">
        <f>IEX!P40</f>
        <v>0</v>
      </c>
      <c r="AA40" s="75">
        <f>STOA!J40</f>
        <v>1.38</v>
      </c>
      <c r="AB40" s="75">
        <f>-STOA!P40</f>
        <v>0</v>
      </c>
      <c r="AC40">
        <f t="shared" si="0"/>
        <v>12.53219809044691</v>
      </c>
      <c r="AD40">
        <f t="shared" si="1"/>
        <v>1479.3961460103758</v>
      </c>
      <c r="AE40">
        <f>'IDT-1'!F40</f>
        <v>0</v>
      </c>
      <c r="AF40" s="24"/>
      <c r="AG40">
        <f t="shared" si="2"/>
        <v>1479.3961460103758</v>
      </c>
      <c r="AI40" s="34">
        <f>PXIL!J40</f>
        <v>0</v>
      </c>
      <c r="AJ40" s="34">
        <f>PXIL!P40</f>
        <v>0</v>
      </c>
      <c r="AK40" s="34">
        <f>RTM_IEX!J40</f>
        <v>42.82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7.1614200000000006</v>
      </c>
      <c r="E41">
        <f>GT_NG!T41</f>
        <v>10.924760601915185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615.93714232533523</v>
      </c>
      <c r="P41" s="36">
        <v>74.777128925746737</v>
      </c>
      <c r="Q41" s="36">
        <v>26.63</v>
      </c>
      <c r="R41" s="38">
        <v>22.2</v>
      </c>
      <c r="S41" s="38">
        <v>0</v>
      </c>
      <c r="T41" s="37">
        <f>SUMPRODUCT(LTA!J41:AN41,LTA!J$101:AN$101,LTA!J$105:AN$105)</f>
        <v>88.1</v>
      </c>
      <c r="U41" s="37">
        <f>SUMPRODUCT(LTA!J41:AN41,LTA!J$102:AN$102,LTA!J$105:AN$105)</f>
        <v>499.65454799999992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89.17</v>
      </c>
      <c r="Z41" s="34">
        <f>IEX!P41</f>
        <v>0</v>
      </c>
      <c r="AA41" s="75">
        <f>STOA!J41</f>
        <v>1.38</v>
      </c>
      <c r="AB41" s="75">
        <f>-STOA!P41</f>
        <v>0</v>
      </c>
      <c r="AC41">
        <f t="shared" si="0"/>
        <v>12.75088315887611</v>
      </c>
      <c r="AD41">
        <f t="shared" si="1"/>
        <v>1505.2113976597086</v>
      </c>
      <c r="AE41">
        <f>'IDT-1'!F41</f>
        <v>0</v>
      </c>
      <c r="AF41" s="24"/>
      <c r="AG41">
        <f t="shared" si="2"/>
        <v>1505.2113976597086</v>
      </c>
      <c r="AI41" s="34">
        <f>PXIL!J41</f>
        <v>0</v>
      </c>
      <c r="AJ41" s="34">
        <f>PXIL!P41</f>
        <v>0</v>
      </c>
      <c r="AK41" s="34">
        <f>RTM_IEX!J41</f>
        <v>12.42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7.1614200000000006</v>
      </c>
      <c r="E42">
        <f>GT_NG!T42</f>
        <v>10.924760601915185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617.18497560373248</v>
      </c>
      <c r="P42" s="36">
        <v>74.777128925746737</v>
      </c>
      <c r="Q42" s="36">
        <v>26.63</v>
      </c>
      <c r="R42" s="38">
        <v>23.7</v>
      </c>
      <c r="S42" s="38">
        <v>0</v>
      </c>
      <c r="T42" s="37">
        <f>SUMPRODUCT(LTA!J42:AN42,LTA!J$101:AN$101,LTA!J$105:AN$105)</f>
        <v>95.36</v>
      </c>
      <c r="U42" s="37">
        <f>SUMPRODUCT(LTA!J42:AN42,LTA!J$102:AN$102,LTA!J$105:AN$105)</f>
        <v>510.371894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86.61</v>
      </c>
      <c r="Z42" s="34">
        <f>IEX!P42</f>
        <v>0</v>
      </c>
      <c r="AA42" s="75">
        <f>STOA!J42</f>
        <v>1.38</v>
      </c>
      <c r="AB42" s="75">
        <f>-STOA!P42</f>
        <v>0</v>
      </c>
      <c r="AC42">
        <f t="shared" si="0"/>
        <v>12.888182664814646</v>
      </c>
      <c r="AD42">
        <f t="shared" si="1"/>
        <v>1521.4192774321671</v>
      </c>
      <c r="AE42">
        <f>'IDT-1'!F42</f>
        <v>0</v>
      </c>
      <c r="AF42" s="24"/>
      <c r="AG42">
        <f t="shared" si="2"/>
        <v>1521.4192774321671</v>
      </c>
      <c r="AI42" s="34">
        <f>PXIL!J42</f>
        <v>0</v>
      </c>
      <c r="AJ42" s="34">
        <f>PXIL!P42</f>
        <v>0</v>
      </c>
      <c r="AK42" s="34">
        <f>RTM_IEX!J42</f>
        <v>10.6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7.1614200000000006</v>
      </c>
      <c r="E43">
        <f>GT_NG!T43</f>
        <v>10.924760601915185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627.99017533237623</v>
      </c>
      <c r="P43" s="36">
        <v>74.777128925746737</v>
      </c>
      <c r="Q43" s="36">
        <v>26.63</v>
      </c>
      <c r="R43" s="38">
        <v>23.7</v>
      </c>
      <c r="S43" s="38">
        <v>0</v>
      </c>
      <c r="T43" s="37">
        <f>SUMPRODUCT(LTA!J43:AN43,LTA!J$101:AN$101,LTA!J$105:AN$105)</f>
        <v>103.34</v>
      </c>
      <c r="U43" s="37">
        <f>SUMPRODUCT(LTA!J43:AN43,LTA!J$102:AN$102,LTA!J$105:AN$105)</f>
        <v>518.45535199999995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118.98</v>
      </c>
      <c r="Z43" s="34">
        <f>IEX!P43</f>
        <v>0</v>
      </c>
      <c r="AA43" s="75">
        <f>STOA!J43</f>
        <v>1.38</v>
      </c>
      <c r="AB43" s="75">
        <f>-STOA!P43</f>
        <v>0</v>
      </c>
      <c r="AC43">
        <f t="shared" si="0"/>
        <v>13.406872440158812</v>
      </c>
      <c r="AD43">
        <f t="shared" si="1"/>
        <v>1556.5392453854668</v>
      </c>
      <c r="AE43">
        <f>'IDT-1'!F43</f>
        <v>0</v>
      </c>
      <c r="AF43" s="24"/>
      <c r="AG43">
        <f t="shared" si="2"/>
        <v>1556.5392453854668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-13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7.1614200000000006</v>
      </c>
      <c r="E44">
        <f>GT_NG!T44</f>
        <v>10.924760601915185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627.99017533237623</v>
      </c>
      <c r="P44" s="36">
        <v>74.777128925746737</v>
      </c>
      <c r="Q44" s="36">
        <v>26.63</v>
      </c>
      <c r="R44" s="38">
        <v>23.7</v>
      </c>
      <c r="S44" s="38">
        <v>0</v>
      </c>
      <c r="T44" s="37">
        <f>SUMPRODUCT(LTA!J44:AN44,LTA!J$101:AN$101,LTA!J$105:AN$105)</f>
        <v>107.33</v>
      </c>
      <c r="U44" s="37">
        <f>SUMPRODUCT(LTA!J44:AN44,LTA!J$102:AN$102,LTA!J$105:AN$105)</f>
        <v>525.89073000000008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100.06</v>
      </c>
      <c r="Z44" s="34">
        <f>IEX!P44</f>
        <v>0</v>
      </c>
      <c r="AA44" s="75">
        <f>STOA!J44</f>
        <v>1.38</v>
      </c>
      <c r="AB44" s="75">
        <f>-STOA!P44</f>
        <v>0</v>
      </c>
      <c r="AC44">
        <f t="shared" si="0"/>
        <v>13.360859930808591</v>
      </c>
      <c r="AD44">
        <f t="shared" si="1"/>
        <v>1547.0906358948171</v>
      </c>
      <c r="AE44">
        <f>'IDT-1'!F44</f>
        <v>4.577</v>
      </c>
      <c r="AF44" s="24"/>
      <c r="AG44">
        <f t="shared" si="2"/>
        <v>1551.6676358948171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7.1614200000000006</v>
      </c>
      <c r="E45">
        <f>GT_NG!T45</f>
        <v>11.162193823216185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613.89703836288083</v>
      </c>
      <c r="P45" s="36">
        <v>74.777128925746737</v>
      </c>
      <c r="Q45" s="36">
        <v>26.63</v>
      </c>
      <c r="R45" s="38">
        <v>23.7</v>
      </c>
      <c r="S45" s="38">
        <v>0</v>
      </c>
      <c r="T45" s="37">
        <f>SUMPRODUCT(LTA!J45:AN45,LTA!J$101:AN$101,LTA!J$105:AN$105)</f>
        <v>110.3</v>
      </c>
      <c r="U45" s="37">
        <f>SUMPRODUCT(LTA!J45:AN45,LTA!J$102:AN$102,LTA!J$105:AN$105)</f>
        <v>535.84384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95.29</v>
      </c>
      <c r="Z45" s="34">
        <f>IEX!P45</f>
        <v>0</v>
      </c>
      <c r="AA45" s="75">
        <f>STOA!J45</f>
        <v>1.38</v>
      </c>
      <c r="AB45" s="75">
        <f>-STOA!P45</f>
        <v>0</v>
      </c>
      <c r="AC45">
        <f t="shared" si="0"/>
        <v>13.321429301048644</v>
      </c>
      <c r="AD45">
        <f t="shared" si="1"/>
        <v>1540.4274727763823</v>
      </c>
      <c r="AE45">
        <f>'IDT-1'!F45</f>
        <v>6.8650000000000002</v>
      </c>
      <c r="AF45" s="24"/>
      <c r="AG45">
        <f t="shared" si="2"/>
        <v>1547.2924727763823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-16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7.1614200000000006</v>
      </c>
      <c r="E46">
        <f>GT_NG!T46</f>
        <v>11.162193823216185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613.08204148788082</v>
      </c>
      <c r="P46" s="36">
        <v>74.777128925746737</v>
      </c>
      <c r="Q46" s="36">
        <v>26.63</v>
      </c>
      <c r="R46" s="38">
        <v>23.7</v>
      </c>
      <c r="S46" s="38">
        <v>0</v>
      </c>
      <c r="T46" s="37">
        <f>SUMPRODUCT(LTA!J46:AN46,LTA!J$101:AN$101,LTA!J$105:AN$105)</f>
        <v>111.07</v>
      </c>
      <c r="U46" s="37">
        <f>SUMPRODUCT(LTA!J46:AN46,LTA!J$102:AN$102,LTA!J$105:AN$105)</f>
        <v>540.18698799999993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77</v>
      </c>
      <c r="Z46" s="34">
        <f>IEX!P46</f>
        <v>0</v>
      </c>
      <c r="AA46" s="75">
        <f>STOA!J46</f>
        <v>1.38</v>
      </c>
      <c r="AB46" s="75">
        <f>-STOA!P46</f>
        <v>0</v>
      </c>
      <c r="AC46">
        <f t="shared" si="0"/>
        <v>13.203897770498644</v>
      </c>
      <c r="AD46">
        <f t="shared" si="1"/>
        <v>1526.5531554319325</v>
      </c>
      <c r="AE46">
        <f>'IDT-1'!F46</f>
        <v>16.018999999999998</v>
      </c>
      <c r="AF46" s="24"/>
      <c r="AG46">
        <f t="shared" si="2"/>
        <v>1542.5721554319325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-16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7.1614200000000006</v>
      </c>
      <c r="E47">
        <f>GT_NG!T47</f>
        <v>11.162193823216185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613.08204148788082</v>
      </c>
      <c r="P47" s="36">
        <v>74.777128925746737</v>
      </c>
      <c r="Q47" s="36">
        <v>26.63</v>
      </c>
      <c r="R47" s="38">
        <v>23.7</v>
      </c>
      <c r="S47" s="38">
        <v>0</v>
      </c>
      <c r="T47" s="37">
        <f>SUMPRODUCT(LTA!J47:AN47,LTA!J$101:AN$101,LTA!J$105:AN$105)</f>
        <v>112.49</v>
      </c>
      <c r="U47" s="37">
        <f>SUMPRODUCT(LTA!J47:AN47,LTA!J$102:AN$102,LTA!J$105:AN$105)</f>
        <v>543.57581199999993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77.959999999999994</v>
      </c>
      <c r="Z47" s="34">
        <f>IEX!P47</f>
        <v>0</v>
      </c>
      <c r="AA47" s="75">
        <f>STOA!J47</f>
        <v>1.47</v>
      </c>
      <c r="AB47" s="75">
        <f>-STOA!P47</f>
        <v>0</v>
      </c>
      <c r="AC47">
        <f t="shared" si="0"/>
        <v>13.117573368500421</v>
      </c>
      <c r="AD47">
        <f t="shared" si="1"/>
        <v>1548.4983038339308</v>
      </c>
      <c r="AE47">
        <f>'IDT-1'!F47</f>
        <v>0</v>
      </c>
      <c r="AF47" s="24"/>
      <c r="AG47">
        <f t="shared" si="2"/>
        <v>1548.4983038339308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7.1614200000000006</v>
      </c>
      <c r="E48">
        <f>GT_NG!T48</f>
        <v>11.162193823216185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608.82146770946815</v>
      </c>
      <c r="P48" s="36">
        <v>74.777128925746737</v>
      </c>
      <c r="Q48" s="36">
        <v>26.63</v>
      </c>
      <c r="R48" s="38">
        <v>23.7</v>
      </c>
      <c r="S48" s="38">
        <v>0</v>
      </c>
      <c r="T48" s="37">
        <f>SUMPRODUCT(LTA!J48:AN48,LTA!J$101:AN$101,LTA!J$105:AN$105)</f>
        <v>113.6</v>
      </c>
      <c r="U48" s="37">
        <f>SUMPRODUCT(LTA!J48:AN48,LTA!J$102:AN$102,LTA!J$105:AN$105)</f>
        <v>546.867256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56.79</v>
      </c>
      <c r="Z48" s="34">
        <f>IEX!P48</f>
        <v>0</v>
      </c>
      <c r="AA48" s="75">
        <f>STOA!J48</f>
        <v>1.47</v>
      </c>
      <c r="AB48" s="75">
        <f>-STOA!P48</f>
        <v>0</v>
      </c>
      <c r="AC48">
        <f t="shared" si="0"/>
        <v>12.940928678361754</v>
      </c>
      <c r="AD48">
        <f t="shared" si="1"/>
        <v>1527.6458187456565</v>
      </c>
      <c r="AE48">
        <f>'IDT-1'!F48</f>
        <v>0</v>
      </c>
      <c r="AF48" s="24"/>
      <c r="AG48">
        <f t="shared" si="2"/>
        <v>1527.6458187456565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7.1614200000000006</v>
      </c>
      <c r="E49">
        <f>GT_NG!T49</f>
        <v>11.162193823216185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604.02718747700044</v>
      </c>
      <c r="P49" s="36">
        <v>74.777128925746737</v>
      </c>
      <c r="Q49" s="36">
        <v>26.63</v>
      </c>
      <c r="R49" s="38">
        <v>23.7</v>
      </c>
      <c r="S49" s="38">
        <v>0</v>
      </c>
      <c r="T49" s="37">
        <f>SUMPRODUCT(LTA!J49:AN49,LTA!J$101:AN$101,LTA!J$105:AN$105)</f>
        <v>113.6</v>
      </c>
      <c r="U49" s="37">
        <f>SUMPRODUCT(LTA!J49:AN49,LTA!J$102:AN$102,LTA!J$105:AN$105)</f>
        <v>549.22385199999997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37.54</v>
      </c>
      <c r="Z49" s="34">
        <f>IEX!P49</f>
        <v>0</v>
      </c>
      <c r="AA49" s="75">
        <f>STOA!J49</f>
        <v>1.47</v>
      </c>
      <c r="AB49" s="75">
        <f>-STOA!P49</f>
        <v>0</v>
      </c>
      <c r="AC49">
        <f t="shared" si="0"/>
        <v>12.758752130809023</v>
      </c>
      <c r="AD49">
        <f t="shared" si="1"/>
        <v>1506.1403110607416</v>
      </c>
      <c r="AE49">
        <f>'IDT-1'!F49</f>
        <v>0</v>
      </c>
      <c r="AF49" s="24"/>
      <c r="AG49">
        <f t="shared" si="2"/>
        <v>1506.1403110607416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7.1614200000000006</v>
      </c>
      <c r="E50">
        <f>GT_NG!T50</f>
        <v>10.924760601915185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603.57730281353702</v>
      </c>
      <c r="P50" s="36">
        <v>74.777128925746737</v>
      </c>
      <c r="Q50" s="36">
        <v>26.63</v>
      </c>
      <c r="R50" s="38">
        <v>23.7</v>
      </c>
      <c r="S50" s="38">
        <v>0</v>
      </c>
      <c r="T50" s="37">
        <f>SUMPRODUCT(LTA!J50:AN50,LTA!J$101:AN$101,LTA!J$105:AN$105)</f>
        <v>113.6</v>
      </c>
      <c r="U50" s="37">
        <f>SUMPRODUCT(LTA!J50:AN50,LTA!J$102:AN$102,LTA!J$105:AN$105)</f>
        <v>551.02538199999992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17.329999999999998</v>
      </c>
      <c r="Z50" s="34">
        <f>IEX!P50</f>
        <v>0</v>
      </c>
      <c r="AA50" s="75">
        <f>STOA!J50</f>
        <v>1.47</v>
      </c>
      <c r="AB50" s="75">
        <f>-STOA!P50</f>
        <v>0</v>
      </c>
      <c r="AC50">
        <f t="shared" si="0"/>
        <v>12.598347512577003</v>
      </c>
      <c r="AD50">
        <f t="shared" si="1"/>
        <v>1487.2049277942092</v>
      </c>
      <c r="AE50">
        <f>'IDT-1'!F50</f>
        <v>0</v>
      </c>
      <c r="AF50" s="24"/>
      <c r="AG50">
        <f t="shared" si="2"/>
        <v>1487.2049277942092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5.7171000000000003</v>
      </c>
      <c r="E51">
        <f>GT_NG!T51</f>
        <v>10.924760601915185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604.12899240502327</v>
      </c>
      <c r="P51" s="36">
        <v>74.777128925746737</v>
      </c>
      <c r="Q51" s="36">
        <v>26.89</v>
      </c>
      <c r="R51" s="38">
        <v>23.7</v>
      </c>
      <c r="S51" s="38">
        <v>0</v>
      </c>
      <c r="T51" s="37">
        <f>SUMPRODUCT(LTA!J51:AN51,LTA!J$101:AN$101,LTA!J$105:AN$105)</f>
        <v>113.6</v>
      </c>
      <c r="U51" s="37">
        <f>SUMPRODUCT(LTA!J51:AN51,LTA!J$102:AN$102,LTA!J$105:AN$105)</f>
        <v>556.49813799999993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1.38</v>
      </c>
      <c r="AB51" s="75">
        <f>-STOA!P51</f>
        <v>0</v>
      </c>
      <c r="AC51">
        <f t="shared" si="0"/>
        <v>12.662099722043271</v>
      </c>
      <c r="AD51">
        <f t="shared" si="1"/>
        <v>1454.5613011762293</v>
      </c>
      <c r="AE51">
        <f>'IDT-1'!F51</f>
        <v>0</v>
      </c>
      <c r="AF51" s="24"/>
      <c r="AG51">
        <f t="shared" si="2"/>
        <v>1454.5613011762293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5.7171000000000003</v>
      </c>
      <c r="E52">
        <f>GT_NG!T52</f>
        <v>10.924760601915185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600.14886024424311</v>
      </c>
      <c r="P52" s="36">
        <v>74.777128925746737</v>
      </c>
      <c r="Q52" s="36">
        <v>26.89</v>
      </c>
      <c r="R52" s="38">
        <v>23.7</v>
      </c>
      <c r="S52" s="38">
        <v>0</v>
      </c>
      <c r="T52" s="37">
        <f>SUMPRODUCT(LTA!J52:AN52,LTA!J$101:AN$101,LTA!J$105:AN$105)</f>
        <v>113.6</v>
      </c>
      <c r="U52" s="37">
        <f>SUMPRODUCT(LTA!J52:AN52,LTA!J$102:AN$102,LTA!J$105:AN$105)</f>
        <v>557.05320399999994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1.38</v>
      </c>
      <c r="AB52" s="75">
        <f>-STOA!P52</f>
        <v>0</v>
      </c>
      <c r="AC52">
        <f t="shared" si="0"/>
        <v>12.468628006181783</v>
      </c>
      <c r="AD52">
        <f t="shared" si="1"/>
        <v>1431.7224257657233</v>
      </c>
      <c r="AE52">
        <f>'IDT-1'!F52</f>
        <v>0</v>
      </c>
      <c r="AF52" s="24"/>
      <c r="AG52">
        <f t="shared" si="2"/>
        <v>1431.7224257657233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5.7171000000000003</v>
      </c>
      <c r="E53">
        <f>GT_NG!T53</f>
        <v>10.924760601915185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566.77610033768769</v>
      </c>
      <c r="P53" s="36">
        <v>74.777128925746737</v>
      </c>
      <c r="Q53" s="36">
        <v>26.633192662750272</v>
      </c>
      <c r="R53" s="38">
        <v>23.7</v>
      </c>
      <c r="S53" s="38">
        <v>0</v>
      </c>
      <c r="T53" s="37">
        <f>SUMPRODUCT(LTA!J53:AN53,LTA!J$101:AN$101,LTA!J$105:AN$105)</f>
        <v>113.6</v>
      </c>
      <c r="U53" s="37">
        <f>SUMPRODUCT(LTA!J53:AN53,LTA!J$102:AN$102,LTA!J$105:AN$105)</f>
        <v>556.8779199999999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1.38</v>
      </c>
      <c r="AB53" s="75">
        <f>-STOA!P53</f>
        <v>0</v>
      </c>
      <c r="AC53">
        <f t="shared" si="0"/>
        <v>12.015244101236039</v>
      </c>
      <c r="AD53">
        <f t="shared" si="1"/>
        <v>1418.370958426864</v>
      </c>
      <c r="AE53">
        <f>'IDT-1'!F53</f>
        <v>0</v>
      </c>
      <c r="AF53" s="24"/>
      <c r="AG53">
        <f t="shared" si="2"/>
        <v>1418.370958426864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5.7171000000000003</v>
      </c>
      <c r="E54">
        <f>GT_NG!T54</f>
        <v>10.924760601915185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537.74034551756722</v>
      </c>
      <c r="P54" s="36">
        <v>74.777128925746737</v>
      </c>
      <c r="Q54" s="36">
        <v>26.63</v>
      </c>
      <c r="R54" s="38">
        <v>23.7</v>
      </c>
      <c r="S54" s="38">
        <v>0</v>
      </c>
      <c r="T54" s="37">
        <f>SUMPRODUCT(LTA!J54:AN54,LTA!J$101:AN$101,LTA!J$105:AN$105)</f>
        <v>113.6</v>
      </c>
      <c r="U54" s="37">
        <f>SUMPRODUCT(LTA!J54:AN54,LTA!J$102:AN$102,LTA!J$105:AN$105)</f>
        <v>555.92359599999986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1.38</v>
      </c>
      <c r="AB54" s="75">
        <f>-STOA!P54</f>
        <v>0</v>
      </c>
      <c r="AC54">
        <f t="shared" si="0"/>
        <v>11.932723775277704</v>
      </c>
      <c r="AD54">
        <f t="shared" si="1"/>
        <v>1368.4602072699513</v>
      </c>
      <c r="AE54">
        <f>'IDT-1'!F54</f>
        <v>0</v>
      </c>
      <c r="AF54" s="24"/>
      <c r="AG54">
        <f t="shared" si="2"/>
        <v>1368.4602072699513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5.7171000000000003</v>
      </c>
      <c r="E55">
        <f>GT_NG!T55</f>
        <v>10.924760601915185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503.94179816049143</v>
      </c>
      <c r="P55" s="36">
        <v>48.12</v>
      </c>
      <c r="Q55" s="36">
        <v>7.99</v>
      </c>
      <c r="R55" s="38">
        <v>23.7</v>
      </c>
      <c r="S55" s="38">
        <v>0</v>
      </c>
      <c r="T55" s="37">
        <f>SUMPRODUCT(LTA!J55:AN55,LTA!J$101:AN$101,LTA!J$105:AN$105)</f>
        <v>113.6</v>
      </c>
      <c r="U55" s="37">
        <f>SUMPRODUCT(LTA!J55:AN55,LTA!J$102:AN$102,LTA!J$105:AN$105)</f>
        <v>523.2332879999999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1.38</v>
      </c>
      <c r="AB55" s="75">
        <f>-STOA!P55</f>
        <v>0</v>
      </c>
      <c r="AC55">
        <f t="shared" si="0"/>
        <v>10.824298352804215</v>
      </c>
      <c r="AD55">
        <f t="shared" si="1"/>
        <v>1277.7826484096024</v>
      </c>
      <c r="AE55">
        <f>'IDT-1'!F55</f>
        <v>0</v>
      </c>
      <c r="AF55" s="24"/>
      <c r="AG55">
        <f t="shared" si="2"/>
        <v>1277.7826484096024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5.7171000000000003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442.35011438376785</v>
      </c>
      <c r="P56" s="36">
        <v>74.777128925746737</v>
      </c>
      <c r="Q56" s="36">
        <v>7.7886651816312549</v>
      </c>
      <c r="R56" s="38">
        <v>23.7</v>
      </c>
      <c r="S56" s="38">
        <v>0</v>
      </c>
      <c r="T56" s="37">
        <f>SUMPRODUCT(LTA!J56:AN56,LTA!J$101:AN$101,LTA!J$105:AN$105)</f>
        <v>113.6</v>
      </c>
      <c r="U56" s="37">
        <f>SUMPRODUCT(LTA!J56:AN56,LTA!J$102:AN$102,LTA!J$105:AN$105)</f>
        <v>520.04896199999985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1.38</v>
      </c>
      <c r="AB56" s="75">
        <f>-STOA!P56</f>
        <v>0</v>
      </c>
      <c r="AC56">
        <f t="shared" si="0"/>
        <v>10.412399926873507</v>
      </c>
      <c r="AD56">
        <f t="shared" si="1"/>
        <v>1228.7418805642724</v>
      </c>
      <c r="AE56">
        <f>'IDT-1'!F56</f>
        <v>0</v>
      </c>
      <c r="AF56" s="24"/>
      <c r="AG56">
        <f t="shared" si="2"/>
        <v>1228.7418805642724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6.16845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54.46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443.14473597574994</v>
      </c>
      <c r="P57" s="36">
        <v>74.777128925746737</v>
      </c>
      <c r="Q57" s="36">
        <v>26.63</v>
      </c>
      <c r="R57" s="38">
        <v>23.7</v>
      </c>
      <c r="S57" s="38">
        <v>0</v>
      </c>
      <c r="T57" s="37">
        <f>SUMPRODUCT(LTA!J57:AN57,LTA!J$101:AN$101,LTA!J$105:AN$105)</f>
        <v>113.6</v>
      </c>
      <c r="U57" s="37">
        <f>SUMPRODUCT(LTA!J57:AN57,LTA!J$102:AN$102,LTA!J$105:AN$105)</f>
        <v>545.52576999999997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1.38</v>
      </c>
      <c r="AB57" s="75">
        <f>-STOA!P57</f>
        <v>0</v>
      </c>
      <c r="AC57">
        <f t="shared" si="0"/>
        <v>11.002025642418237</v>
      </c>
      <c r="AD57">
        <f t="shared" si="1"/>
        <v>1258.1763692590787</v>
      </c>
      <c r="AE57">
        <f>'IDT-1'!F57</f>
        <v>0</v>
      </c>
      <c r="AF57" s="24"/>
      <c r="AG57">
        <f t="shared" si="2"/>
        <v>1258.1763692590787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6.16845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54.46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467.70003866293411</v>
      </c>
      <c r="P58" s="36">
        <v>74.777128925746737</v>
      </c>
      <c r="Q58" s="36">
        <v>26.63</v>
      </c>
      <c r="R58" s="38">
        <v>23.7</v>
      </c>
      <c r="S58" s="38">
        <v>0</v>
      </c>
      <c r="T58" s="37">
        <f>SUMPRODUCT(LTA!J58:AN58,LTA!J$101:AN$101,LTA!J$105:AN$105)</f>
        <v>112.6</v>
      </c>
      <c r="U58" s="37">
        <f>SUMPRODUCT(LTA!J58:AN58,LTA!J$102:AN$102,LTA!J$105:AN$105)</f>
        <v>541.9713999999999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1.38</v>
      </c>
      <c r="AB58" s="75">
        <f>-STOA!P58</f>
        <v>0</v>
      </c>
      <c r="AC58">
        <f t="shared" si="0"/>
        <v>11.000610322492802</v>
      </c>
      <c r="AD58">
        <f t="shared" si="1"/>
        <v>1298.1787172661882</v>
      </c>
      <c r="AE58">
        <f>'IDT-1'!F58</f>
        <v>0</v>
      </c>
      <c r="AF58" s="24"/>
      <c r="AG58">
        <f t="shared" si="2"/>
        <v>1298.1787172661882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6.16845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54.46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464.42869821133928</v>
      </c>
      <c r="P59" s="36">
        <v>77.69</v>
      </c>
      <c r="Q59" s="36">
        <v>26.63</v>
      </c>
      <c r="R59" s="38">
        <v>23.7</v>
      </c>
      <c r="S59" s="38">
        <v>0</v>
      </c>
      <c r="T59" s="37">
        <f>SUMPRODUCT(LTA!J59:AN59,LTA!J$101:AN$101,LTA!J$105:AN$105)</f>
        <v>111.6</v>
      </c>
      <c r="U59" s="37">
        <f>SUMPRODUCT(LTA!J59:AN59,LTA!J$102:AN$102,LTA!J$105:AN$105)</f>
        <v>537.5795619999999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1.38</v>
      </c>
      <c r="AB59" s="75">
        <f>-STOA!P59</f>
        <v>0</v>
      </c>
      <c r="AC59">
        <f t="shared" si="0"/>
        <v>10.952307740523132</v>
      </c>
      <c r="AD59">
        <f t="shared" si="1"/>
        <v>1292.4767124708162</v>
      </c>
      <c r="AE59">
        <f>'IDT-1'!F59</f>
        <v>0</v>
      </c>
      <c r="AF59" s="24"/>
      <c r="AG59">
        <f t="shared" si="2"/>
        <v>1292.4767124708162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6.7702499999999999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54.46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463.93970008633926</v>
      </c>
      <c r="P60" s="36">
        <v>74.78</v>
      </c>
      <c r="Q60" s="36">
        <v>26.63</v>
      </c>
      <c r="R60" s="38">
        <v>23.7</v>
      </c>
      <c r="S60" s="38">
        <v>0</v>
      </c>
      <c r="T60" s="37">
        <f>SUMPRODUCT(LTA!J60:AN60,LTA!J$101:AN$101,LTA!J$105:AN$105)</f>
        <v>111.47</v>
      </c>
      <c r="U60" s="37">
        <f>SUMPRODUCT(LTA!J60:AN60,LTA!J$102:AN$102,LTA!J$105:AN$105)</f>
        <v>532.33077999999989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1.38</v>
      </c>
      <c r="AB60" s="75">
        <f>-STOA!P60</f>
        <v>0</v>
      </c>
      <c r="AC60">
        <f t="shared" si="0"/>
        <v>11.045329507473131</v>
      </c>
      <c r="AD60">
        <f t="shared" si="1"/>
        <v>1303.4577105788662</v>
      </c>
      <c r="AE60">
        <f>'IDT-1'!F60</f>
        <v>0</v>
      </c>
      <c r="AF60" s="24"/>
      <c r="AG60">
        <f t="shared" si="2"/>
        <v>1303.4577105788662</v>
      </c>
      <c r="AI60" s="34">
        <f>PXIL!J60</f>
        <v>0</v>
      </c>
      <c r="AJ60" s="34">
        <f>PXIL!P60</f>
        <v>0</v>
      </c>
      <c r="AK60" s="34">
        <f>RTM_IEX!J60</f>
        <v>19.25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6.7702499999999999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54.46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502.43770782729985</v>
      </c>
      <c r="P61" s="36">
        <v>74.78</v>
      </c>
      <c r="Q61" s="36">
        <v>26.63</v>
      </c>
      <c r="R61" s="38">
        <v>23.7</v>
      </c>
      <c r="S61" s="38">
        <v>0</v>
      </c>
      <c r="T61" s="37">
        <f>SUMPRODUCT(LTA!J61:AN61,LTA!J$101:AN$101,LTA!J$105:AN$105)</f>
        <v>110.41</v>
      </c>
      <c r="U61" s="37">
        <f>SUMPRODUCT(LTA!J61:AN61,LTA!J$102:AN$102,LTA!J$105:AN$105)</f>
        <v>526.31269599999996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1.38</v>
      </c>
      <c r="AB61" s="75">
        <f>-STOA!P61</f>
        <v>0</v>
      </c>
      <c r="AC61">
        <f t="shared" si="0"/>
        <v>11.486403175892761</v>
      </c>
      <c r="AD61">
        <f t="shared" si="1"/>
        <v>1275.1865606514073</v>
      </c>
      <c r="AE61">
        <f>'IDT-1'!F61</f>
        <v>0</v>
      </c>
      <c r="AF61" s="24"/>
      <c r="AG61">
        <f t="shared" si="2"/>
        <v>1275.1865606514073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7.0711500000000003</v>
      </c>
      <c r="E62">
        <f>GT_NG!T62</f>
        <v>8.7850254668930408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54.46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506.58665085571249</v>
      </c>
      <c r="P62" s="36">
        <v>74.78</v>
      </c>
      <c r="Q62" s="36">
        <v>26.63</v>
      </c>
      <c r="R62" s="38">
        <v>23.7</v>
      </c>
      <c r="S62" s="38">
        <v>0</v>
      </c>
      <c r="T62" s="37">
        <f>SUMPRODUCT(LTA!J62:AN62,LTA!J$101:AN$101,LTA!J$105:AN$105)</f>
        <v>109.24</v>
      </c>
      <c r="U62" s="37">
        <f>SUMPRODUCT(LTA!J62:AN62,LTA!J$102:AN$102,LTA!J$105:AN$105)</f>
        <v>519.3305499999999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1.38</v>
      </c>
      <c r="AB62" s="75">
        <f>-STOA!P62</f>
        <v>0</v>
      </c>
      <c r="AC62">
        <f t="shared" si="0"/>
        <v>11.357915515607669</v>
      </c>
      <c r="AD62">
        <f t="shared" si="1"/>
        <v>1300.6054608069981</v>
      </c>
      <c r="AE62">
        <f>'IDT-1'!F62</f>
        <v>0</v>
      </c>
      <c r="AF62" s="24"/>
      <c r="AG62">
        <f t="shared" si="2"/>
        <v>1300.6054608069981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7.0711500000000003</v>
      </c>
      <c r="E63">
        <f>GT_NG!T63</f>
        <v>8.7323751891074135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56.99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525.83630577944109</v>
      </c>
      <c r="P63" s="36">
        <v>74.78</v>
      </c>
      <c r="Q63" s="36">
        <v>26.94</v>
      </c>
      <c r="R63" s="38">
        <v>23.7</v>
      </c>
      <c r="S63" s="38">
        <v>0</v>
      </c>
      <c r="T63" s="37">
        <f>SUMPRODUCT(LTA!J63:AN63,LTA!J$101:AN$101,LTA!J$105:AN$105)</f>
        <v>104.57</v>
      </c>
      <c r="U63" s="37">
        <f>SUMPRODUCT(LTA!J63:AN63,LTA!J$102:AN$102,LTA!J$105:AN$105)</f>
        <v>508.30923000000001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1.47</v>
      </c>
      <c r="AB63" s="75">
        <f>-STOA!P63</f>
        <v>0</v>
      </c>
      <c r="AC63">
        <f t="shared" si="0"/>
        <v>11.581398421131372</v>
      </c>
      <c r="AD63">
        <f t="shared" si="1"/>
        <v>1286.8176625474173</v>
      </c>
      <c r="AE63">
        <f>'IDT-1'!F63</f>
        <v>0</v>
      </c>
      <c r="AF63" s="24"/>
      <c r="AG63">
        <f t="shared" si="2"/>
        <v>1286.8176625474173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7.0711500000000003</v>
      </c>
      <c r="E64">
        <f>GT_NG!T64</f>
        <v>7.8382753403933441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56.99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530.33949581818035</v>
      </c>
      <c r="P64" s="36">
        <v>74.78</v>
      </c>
      <c r="Q64" s="36">
        <v>26.94</v>
      </c>
      <c r="R64" s="38">
        <v>23.7</v>
      </c>
      <c r="S64" s="38">
        <v>0</v>
      </c>
      <c r="T64" s="37">
        <f>SUMPRODUCT(LTA!J64:AN64,LTA!J$101:AN$101,LTA!J$105:AN$105)</f>
        <v>98.66</v>
      </c>
      <c r="U64" s="37">
        <f>SUMPRODUCT(LTA!J64:AN64,LTA!J$102:AN$102,LTA!J$105:AN$105)</f>
        <v>498.63939600000003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1.47</v>
      </c>
      <c r="AB64" s="75">
        <f>-STOA!P64</f>
        <v>0</v>
      </c>
      <c r="AC64">
        <f t="shared" si="0"/>
        <v>11.396132595878692</v>
      </c>
      <c r="AD64">
        <f t="shared" si="1"/>
        <v>1285.032184562695</v>
      </c>
      <c r="AE64">
        <f>'IDT-1'!F64</f>
        <v>0</v>
      </c>
      <c r="AF64" s="24"/>
      <c r="AG64">
        <f t="shared" si="2"/>
        <v>1285.032184562695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7.0711500000000003</v>
      </c>
      <c r="E65">
        <f>GT_NG!T65</f>
        <v>7.8228290766208257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54.46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549.80045190130431</v>
      </c>
      <c r="P65" s="36">
        <v>71.400000000000006</v>
      </c>
      <c r="Q65" s="36">
        <v>26.63</v>
      </c>
      <c r="R65" s="38">
        <v>23.7</v>
      </c>
      <c r="S65" s="38">
        <v>0</v>
      </c>
      <c r="T65" s="37">
        <f>SUMPRODUCT(LTA!J65:AN65,LTA!J$101:AN$101,LTA!J$105:AN$105)</f>
        <v>90.69</v>
      </c>
      <c r="U65" s="37">
        <f>SUMPRODUCT(LTA!J65:AN65,LTA!J$102:AN$102,LTA!J$105:AN$105)</f>
        <v>487.79126400000001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1.47</v>
      </c>
      <c r="AB65" s="75">
        <f>-STOA!P65</f>
        <v>0</v>
      </c>
      <c r="AC65">
        <f t="shared" si="0"/>
        <v>11.433866146810132</v>
      </c>
      <c r="AD65">
        <f t="shared" si="1"/>
        <v>1269.4018288311152</v>
      </c>
      <c r="AE65">
        <f>'IDT-1'!F65</f>
        <v>0</v>
      </c>
      <c r="AF65" s="24"/>
      <c r="AG65">
        <f t="shared" si="2"/>
        <v>1269.4018288311152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-40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7.0711500000000003</v>
      </c>
      <c r="E66">
        <f>GT_NG!T66</f>
        <v>7.8228290766208257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54.46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549.80045161093767</v>
      </c>
      <c r="P66" s="36">
        <v>74.777128925746737</v>
      </c>
      <c r="Q66" s="36">
        <v>26.63</v>
      </c>
      <c r="R66" s="38">
        <v>23.7</v>
      </c>
      <c r="S66" s="38">
        <v>0</v>
      </c>
      <c r="T66" s="37">
        <f>SUMPRODUCT(LTA!J66:AN66,LTA!J$101:AN$101,LTA!J$105:AN$105)</f>
        <v>81.599999999999994</v>
      </c>
      <c r="U66" s="37">
        <f>SUMPRODUCT(LTA!J66:AN66,LTA!J$102:AN$102,LTA!J$105:AN$105)</f>
        <v>476.07645000000002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1.47</v>
      </c>
      <c r="AB66" s="75">
        <f>-STOA!P66</f>
        <v>0</v>
      </c>
      <c r="AC66">
        <f t="shared" si="0"/>
        <v>11.202762012498438</v>
      </c>
      <c r="AD66">
        <f t="shared" si="1"/>
        <v>1262.2052476008071</v>
      </c>
      <c r="AE66">
        <f>'IDT-1'!F66</f>
        <v>0</v>
      </c>
      <c r="AF66" s="24"/>
      <c r="AG66">
        <f t="shared" si="2"/>
        <v>1262.2052476008071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7.0711500000000003</v>
      </c>
      <c r="E67">
        <f>GT_NG!T67</f>
        <v>7.5253831041257371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54.46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551.33006831276066</v>
      </c>
      <c r="P67" s="36">
        <v>74.777128925746737</v>
      </c>
      <c r="Q67" s="36">
        <v>26.63</v>
      </c>
      <c r="R67" s="38">
        <v>23.7</v>
      </c>
      <c r="S67" s="38">
        <v>0</v>
      </c>
      <c r="T67" s="37">
        <f>SUMPRODUCT(LTA!J67:AN67,LTA!J$101:AN$101,LTA!J$105:AN$105)</f>
        <v>74.37</v>
      </c>
      <c r="U67" s="37">
        <f>SUMPRODUCT(LTA!J67:AN67,LTA!J$102:AN$102,LTA!J$105:AN$105)</f>
        <v>463.97421199999997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1.38</v>
      </c>
      <c r="AB67" s="75">
        <f>-STOA!P67</f>
        <v>0</v>
      </c>
      <c r="AC67">
        <f t="shared" si="0"/>
        <v>11.219388601922571</v>
      </c>
      <c r="AD67">
        <f t="shared" si="1"/>
        <v>1223.9985537407106</v>
      </c>
      <c r="AE67">
        <f>'IDT-1'!F67</f>
        <v>0</v>
      </c>
      <c r="AF67" s="24"/>
      <c r="AG67">
        <f t="shared" si="2"/>
        <v>1223.9985537407106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7.0711500000000003</v>
      </c>
      <c r="E68">
        <f>GT_NG!T68</f>
        <v>7.5253831041257371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571.7343493690729</v>
      </c>
      <c r="P68" s="36">
        <v>74.777128925746737</v>
      </c>
      <c r="Q68" s="36">
        <v>26.63</v>
      </c>
      <c r="R68" s="38">
        <v>23.22</v>
      </c>
      <c r="S68" s="38">
        <v>0</v>
      </c>
      <c r="T68" s="37">
        <f>SUMPRODUCT(LTA!J68:AN68,LTA!J$101:AN$101,LTA!J$105:AN$105)</f>
        <v>65.210000000000008</v>
      </c>
      <c r="U68" s="37">
        <f>SUMPRODUCT(LTA!J68:AN68,LTA!J$102:AN$102,LTA!J$105:AN$105)</f>
        <v>452.40773799999999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-14.99</v>
      </c>
      <c r="AA68" s="75">
        <f>STOA!J68</f>
        <v>1.38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11.259813046867237</v>
      </c>
      <c r="AD68">
        <f t="shared" ref="AD68:AD98" si="4">SUM(B68:AB68,AI68:AT68)-AC68</f>
        <v>1208.7059363520782</v>
      </c>
      <c r="AE68">
        <f>'IDT-1'!F68</f>
        <v>0</v>
      </c>
      <c r="AF68" s="24"/>
      <c r="AG68">
        <f t="shared" ref="AG68:AG98" si="5">SUM(AD68:AF68)</f>
        <v>1208.7059363520782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7.0711500000000003</v>
      </c>
      <c r="E69">
        <f>GT_NG!T69</f>
        <v>7.5253831041257371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69.607583070032291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633.47089350409237</v>
      </c>
      <c r="P69" s="36">
        <v>74.777128925746737</v>
      </c>
      <c r="Q69" s="36">
        <v>26.63</v>
      </c>
      <c r="R69" s="38">
        <v>18.089999999999996</v>
      </c>
      <c r="S69" s="38">
        <v>0</v>
      </c>
      <c r="T69" s="37">
        <f>SUMPRODUCT(LTA!J69:AN69,LTA!J$101:AN$101,LTA!J$105:AN$105)</f>
        <v>53.82</v>
      </c>
      <c r="U69" s="37">
        <f>SUMPRODUCT(LTA!J69:AN69,LTA!J$102:AN$102,LTA!J$105:AN$105)</f>
        <v>442.99973799999998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-100</v>
      </c>
      <c r="AA69" s="75">
        <f>STOA!J69</f>
        <v>1.38</v>
      </c>
      <c r="AB69" s="75">
        <f>-STOA!P69</f>
        <v>0</v>
      </c>
      <c r="AC69">
        <f t="shared" si="3"/>
        <v>12.360730056333601</v>
      </c>
      <c r="AD69">
        <f t="shared" si="4"/>
        <v>1188.0111465476639</v>
      </c>
      <c r="AE69">
        <f>'IDT-1'!F69</f>
        <v>0</v>
      </c>
      <c r="AF69" s="24"/>
      <c r="AG69">
        <f t="shared" si="5"/>
        <v>1188.0111465476639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7.0711500000000003</v>
      </c>
      <c r="E70">
        <f>GT_NG!T70</f>
        <v>7.5253831041257371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69.607583070032291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639.08373444475171</v>
      </c>
      <c r="P70" s="36">
        <v>74.777128925746737</v>
      </c>
      <c r="Q70" s="36">
        <v>26.63</v>
      </c>
      <c r="R70" s="38">
        <v>8.58</v>
      </c>
      <c r="S70" s="38">
        <v>0</v>
      </c>
      <c r="T70" s="37">
        <f>SUMPRODUCT(LTA!J70:AN70,LTA!J$101:AN$101,LTA!J$105:AN$105)</f>
        <v>44.34</v>
      </c>
      <c r="U70" s="37">
        <f>SUMPRODUCT(LTA!J70:AN70,LTA!J$102:AN$102,LTA!J$105:AN$105)</f>
        <v>430.28107999999997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-71</v>
      </c>
      <c r="AA70" s="75">
        <f>STOA!J70</f>
        <v>1.38</v>
      </c>
      <c r="AB70" s="75">
        <f>-STOA!P70</f>
        <v>0</v>
      </c>
      <c r="AC70">
        <f t="shared" si="3"/>
        <v>11.811150041764465</v>
      </c>
      <c r="AD70">
        <f t="shared" si="4"/>
        <v>1201.4649095028922</v>
      </c>
      <c r="AE70">
        <f>'IDT-1'!F70</f>
        <v>0</v>
      </c>
      <c r="AF70" s="24"/>
      <c r="AG70">
        <f t="shared" si="5"/>
        <v>1201.4649095028922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7.0711500000000003</v>
      </c>
      <c r="E71">
        <f>GT_NG!T71</f>
        <v>10.912817709756762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653.16106694475855</v>
      </c>
      <c r="P71" s="36">
        <v>74.777128925746737</v>
      </c>
      <c r="Q71" s="36">
        <v>26.63</v>
      </c>
      <c r="R71" s="38">
        <v>3.82</v>
      </c>
      <c r="S71" s="38">
        <v>0</v>
      </c>
      <c r="T71" s="37">
        <f>SUMPRODUCT(LTA!J71:AN71,LTA!J$101:AN$101,LTA!J$105:AN$105)</f>
        <v>32.79</v>
      </c>
      <c r="U71" s="37">
        <f>SUMPRODUCT(LTA!J71:AN71,LTA!J$102:AN$102,LTA!J$105:AN$105)</f>
        <v>418.58469399999996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-20</v>
      </c>
      <c r="AA71" s="75">
        <f>STOA!J71</f>
        <v>1.38</v>
      </c>
      <c r="AB71" s="75">
        <f>-STOA!P71</f>
        <v>0</v>
      </c>
      <c r="AC71">
        <f t="shared" si="3"/>
        <v>11.205857284156252</v>
      </c>
      <c r="AD71">
        <f t="shared" si="4"/>
        <v>1252.5282812616931</v>
      </c>
      <c r="AE71">
        <f>'IDT-1'!F71</f>
        <v>-43.823999999999998</v>
      </c>
      <c r="AF71" s="24"/>
      <c r="AG71">
        <f t="shared" si="5"/>
        <v>1208.704281261693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7.0711500000000003</v>
      </c>
      <c r="E72">
        <f>GT_NG!T72</f>
        <v>10.912817709756762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667.7559104171786</v>
      </c>
      <c r="P72" s="36">
        <v>74.777128925746737</v>
      </c>
      <c r="Q72" s="36">
        <v>26.63</v>
      </c>
      <c r="R72" s="38">
        <v>0.51</v>
      </c>
      <c r="S72" s="38">
        <v>0</v>
      </c>
      <c r="T72" s="37">
        <f>SUMPRODUCT(LTA!J72:AN72,LTA!J$101:AN$101,LTA!J$105:AN$105)</f>
        <v>21.2</v>
      </c>
      <c r="U72" s="37">
        <f>SUMPRODUCT(LTA!J72:AN72,LTA!J$102:AN$102,LTA!J$105:AN$105)</f>
        <v>410.13630199999994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1.38</v>
      </c>
      <c r="AB72" s="75">
        <f>-STOA!P72</f>
        <v>0</v>
      </c>
      <c r="AC72">
        <f t="shared" si="3"/>
        <v>10.962904322026798</v>
      </c>
      <c r="AD72">
        <f t="shared" si="4"/>
        <v>1264.0176856962426</v>
      </c>
      <c r="AE72">
        <f>'IDT-1'!F72</f>
        <v>-47.265999999999998</v>
      </c>
      <c r="AF72" s="24"/>
      <c r="AG72">
        <f t="shared" si="5"/>
        <v>1216.7516856962425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7.0711500000000003</v>
      </c>
      <c r="E73">
        <f>GT_NG!T73</f>
        <v>10.912817709756762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697.43384804755931</v>
      </c>
      <c r="P73" s="36">
        <v>74.777128925746737</v>
      </c>
      <c r="Q73" s="36">
        <v>26.63</v>
      </c>
      <c r="R73" s="38">
        <v>0</v>
      </c>
      <c r="S73" s="38">
        <v>0</v>
      </c>
      <c r="T73" s="37">
        <f>SUMPRODUCT(LTA!J73:AN73,LTA!J$101:AN$101,LTA!J$105:AN$105)</f>
        <v>10.49</v>
      </c>
      <c r="U73" s="37">
        <f>SUMPRODUCT(LTA!J73:AN73,LTA!J$102:AN$102,LTA!J$105:AN$105)</f>
        <v>403.88450599999993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1.38</v>
      </c>
      <c r="AB73" s="75">
        <f>-STOA!P73</f>
        <v>0</v>
      </c>
      <c r="AC73">
        <f t="shared" si="3"/>
        <v>11.107791700346441</v>
      </c>
      <c r="AD73">
        <f t="shared" si="4"/>
        <v>1271.0789399483035</v>
      </c>
      <c r="AE73">
        <f>'IDT-1'!F73</f>
        <v>-51.881</v>
      </c>
      <c r="AF73" s="24"/>
      <c r="AG73">
        <f t="shared" si="5"/>
        <v>1219.1979399483034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7.0711500000000003</v>
      </c>
      <c r="E74">
        <f>GT_NG!T74</f>
        <v>10.912817709756762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701.40906025286063</v>
      </c>
      <c r="P74" s="36">
        <v>74.777128925746737</v>
      </c>
      <c r="Q74" s="36">
        <v>26.63</v>
      </c>
      <c r="R74" s="38">
        <v>0</v>
      </c>
      <c r="S74" s="38">
        <v>0</v>
      </c>
      <c r="T74" s="37">
        <f>SUMPRODUCT(LTA!J74:AN74,LTA!J$101:AN$101,LTA!J$105:AN$105)</f>
        <v>5.99</v>
      </c>
      <c r="U74" s="37">
        <f>SUMPRODUCT(LTA!J74:AN74,LTA!J$102:AN$102,LTA!J$105:AN$105)</f>
        <v>398.96917399999995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1.38</v>
      </c>
      <c r="AB74" s="75">
        <f>-STOA!P74</f>
        <v>0</v>
      </c>
      <c r="AC74">
        <f t="shared" si="3"/>
        <v>11.146806271319864</v>
      </c>
      <c r="AD74">
        <f t="shared" si="4"/>
        <v>1255.5998055826315</v>
      </c>
      <c r="AE74">
        <f>'IDT-1'!F74</f>
        <v>-25.359000000000002</v>
      </c>
      <c r="AF74" s="24"/>
      <c r="AG74">
        <f t="shared" si="5"/>
        <v>1230.2408055826315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7.0711500000000003</v>
      </c>
      <c r="E75">
        <f>GT_NG!T75</f>
        <v>11.003006285870455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703.36003932327446</v>
      </c>
      <c r="P75" s="36">
        <v>74.777128925746737</v>
      </c>
      <c r="Q75" s="36">
        <v>26.63</v>
      </c>
      <c r="R75" s="38">
        <v>0</v>
      </c>
      <c r="S75" s="38">
        <v>0</v>
      </c>
      <c r="T75" s="37">
        <f>SUMPRODUCT(LTA!J75:AN75,LTA!J$101:AN$101,LTA!J$105:AN$105)</f>
        <v>0.25</v>
      </c>
      <c r="U75" s="37">
        <f>SUMPRODUCT(LTA!J75:AN75,LTA!J$102:AN$102,LTA!J$105:AN$105)</f>
        <v>395.50034999999997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1.47</v>
      </c>
      <c r="AB75" s="75">
        <f>-STOA!P75</f>
        <v>0</v>
      </c>
      <c r="AC75">
        <f t="shared" si="3"/>
        <v>11.087353957950695</v>
      </c>
      <c r="AD75">
        <f t="shared" si="4"/>
        <v>1248.5816015425282</v>
      </c>
      <c r="AE75">
        <f>'IDT-1'!F75</f>
        <v>0</v>
      </c>
      <c r="AF75" s="24"/>
      <c r="AG75">
        <f t="shared" si="5"/>
        <v>1248.5816015425282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7.0711500000000003</v>
      </c>
      <c r="E76">
        <f>GT_NG!T76</f>
        <v>10.879748565181744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703.36003932327446</v>
      </c>
      <c r="P76" s="36">
        <v>74.777128925746737</v>
      </c>
      <c r="Q76" s="36">
        <v>26.63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394.77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1.47</v>
      </c>
      <c r="AB76" s="75">
        <f>-STOA!P76</f>
        <v>0</v>
      </c>
      <c r="AC76">
        <f t="shared" si="3"/>
        <v>10.830164921350239</v>
      </c>
      <c r="AD76">
        <f t="shared" si="4"/>
        <v>1278.4751828584401</v>
      </c>
      <c r="AE76">
        <f>'IDT-1'!F76</f>
        <v>0</v>
      </c>
      <c r="AF76" s="24"/>
      <c r="AG76">
        <f t="shared" si="5"/>
        <v>1278.4751828584401</v>
      </c>
      <c r="AI76" s="34">
        <f>PXIL!J76</f>
        <v>0</v>
      </c>
      <c r="AJ76" s="34">
        <f>PXIL!P76</f>
        <v>0</v>
      </c>
      <c r="AK76" s="34">
        <f>RTM_IEX!J76</f>
        <v>0.74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7.0711500000000003</v>
      </c>
      <c r="E77">
        <f>GT_NG!T77</f>
        <v>10.879748565181744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713.20670814986931</v>
      </c>
      <c r="P77" s="36">
        <v>74.777128925746737</v>
      </c>
      <c r="Q77" s="36">
        <v>26.63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395.52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1.47</v>
      </c>
      <c r="AB77" s="75">
        <f>-STOA!P77</f>
        <v>0</v>
      </c>
      <c r="AC77">
        <f t="shared" si="3"/>
        <v>10.912960939493635</v>
      </c>
      <c r="AD77">
        <f t="shared" si="4"/>
        <v>1288.2490556668915</v>
      </c>
      <c r="AE77">
        <f>'IDT-1'!F77</f>
        <v>0</v>
      </c>
      <c r="AF77" s="24"/>
      <c r="AG77">
        <f t="shared" si="5"/>
        <v>1288.2490556668915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7.0711500000000003</v>
      </c>
      <c r="E78">
        <f>GT_NG!T78</f>
        <v>11.003006285870455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708.94682895748747</v>
      </c>
      <c r="P78" s="36">
        <v>74.777128925746737</v>
      </c>
      <c r="Q78" s="36">
        <v>26.63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395.67999999999995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1.47</v>
      </c>
      <c r="AB78" s="75">
        <f>-STOA!P78</f>
        <v>0</v>
      </c>
      <c r="AC78">
        <f t="shared" si="3"/>
        <v>10.879557319131411</v>
      </c>
      <c r="AD78">
        <f t="shared" si="4"/>
        <v>1284.3058378155604</v>
      </c>
      <c r="AE78">
        <f>'IDT-1'!F78</f>
        <v>0</v>
      </c>
      <c r="AF78" s="24"/>
      <c r="AG78">
        <f t="shared" si="5"/>
        <v>1284.3058378155604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7.0711500000000003</v>
      </c>
      <c r="E79">
        <f>GT_NG!T79</f>
        <v>11.003006285870455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660.07672202373101</v>
      </c>
      <c r="P79" s="36">
        <v>74.777128925746737</v>
      </c>
      <c r="Q79" s="36">
        <v>26.63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396.02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12.22</v>
      </c>
      <c r="Z79" s="34">
        <f>IEX!P79</f>
        <v>0</v>
      </c>
      <c r="AA79" s="75">
        <f>STOA!J79</f>
        <v>1.47</v>
      </c>
      <c r="AB79" s="75">
        <f>-STOA!P79</f>
        <v>0</v>
      </c>
      <c r="AC79">
        <f t="shared" si="3"/>
        <v>10.628732420887859</v>
      </c>
      <c r="AD79">
        <f t="shared" si="4"/>
        <v>1254.6965557800477</v>
      </c>
      <c r="AE79">
        <f>'IDT-1'!F79</f>
        <v>0</v>
      </c>
      <c r="AF79" s="24"/>
      <c r="AG79">
        <f t="shared" si="5"/>
        <v>1254.6965557800477</v>
      </c>
      <c r="AI79" s="34">
        <f>PXIL!J79</f>
        <v>0</v>
      </c>
      <c r="AJ79" s="34">
        <f>PXIL!P79</f>
        <v>0</v>
      </c>
      <c r="AK79" s="34">
        <f>RTM_IEX!J79</f>
        <v>6.45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7.0711500000000003</v>
      </c>
      <c r="E80">
        <f>GT_NG!T80</f>
        <v>11.003006285870455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643.9692564438111</v>
      </c>
      <c r="P80" s="36">
        <v>74.777128925746737</v>
      </c>
      <c r="Q80" s="36">
        <v>26.63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396.34999999999997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20.86</v>
      </c>
      <c r="Z80" s="34">
        <f>IEX!P80</f>
        <v>0</v>
      </c>
      <c r="AA80" s="75">
        <f>STOA!J80</f>
        <v>1.47</v>
      </c>
      <c r="AB80" s="75">
        <f>-STOA!P80</f>
        <v>0</v>
      </c>
      <c r="AC80">
        <f t="shared" si="3"/>
        <v>10.569281710016529</v>
      </c>
      <c r="AD80">
        <f t="shared" si="4"/>
        <v>1247.6785409109989</v>
      </c>
      <c r="AE80">
        <f>'IDT-1'!F80</f>
        <v>0</v>
      </c>
      <c r="AF80" s="24"/>
      <c r="AG80">
        <f t="shared" si="5"/>
        <v>1247.6785409109989</v>
      </c>
      <c r="AI80" s="34">
        <f>PXIL!J80</f>
        <v>0</v>
      </c>
      <c r="AJ80" s="34">
        <f>PXIL!P80</f>
        <v>0</v>
      </c>
      <c r="AK80" s="34">
        <f>RTM_IEX!J80</f>
        <v>6.51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7.0711500000000003</v>
      </c>
      <c r="E81">
        <f>GT_NG!T81</f>
        <v>11.003006285870455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631.53484694475173</v>
      </c>
      <c r="P81" s="36">
        <v>74.777128925746737</v>
      </c>
      <c r="Q81" s="36">
        <v>26.63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397.02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10.4</v>
      </c>
      <c r="Z81" s="34">
        <f>IEX!P81</f>
        <v>0</v>
      </c>
      <c r="AA81" s="75">
        <f>STOA!J81</f>
        <v>1.47</v>
      </c>
      <c r="AB81" s="75">
        <f>-STOA!P81</f>
        <v>0</v>
      </c>
      <c r="AC81">
        <f t="shared" si="3"/>
        <v>10.368064670224433</v>
      </c>
      <c r="AD81">
        <f t="shared" si="4"/>
        <v>1223.9253484517319</v>
      </c>
      <c r="AE81">
        <f>'IDT-1'!F81</f>
        <v>0</v>
      </c>
      <c r="AF81" s="24"/>
      <c r="AG81">
        <f t="shared" si="5"/>
        <v>1223.9253484517319</v>
      </c>
      <c r="AI81" s="34">
        <f>PXIL!J81</f>
        <v>0</v>
      </c>
      <c r="AJ81" s="34">
        <f>PXIL!P81</f>
        <v>0</v>
      </c>
      <c r="AK81" s="34">
        <f>RTM_IEX!J81</f>
        <v>4.78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7.0711500000000003</v>
      </c>
      <c r="E82">
        <f>GT_NG!T82</f>
        <v>11.003006285870455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619.59914431975108</v>
      </c>
      <c r="P82" s="36">
        <v>74.777128925746737</v>
      </c>
      <c r="Q82" s="36">
        <v>26.63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397.34999999999997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5.89</v>
      </c>
      <c r="Z82" s="34">
        <f>IEX!P82</f>
        <v>0</v>
      </c>
      <c r="AA82" s="75">
        <f>STOA!J82</f>
        <v>1.47</v>
      </c>
      <c r="AB82" s="75">
        <f>-STOA!P82</f>
        <v>0</v>
      </c>
      <c r="AC82">
        <f t="shared" si="3"/>
        <v>10.236472768174426</v>
      </c>
      <c r="AD82">
        <f t="shared" si="4"/>
        <v>1208.3912377287811</v>
      </c>
      <c r="AE82">
        <f>'IDT-1'!F82</f>
        <v>0</v>
      </c>
      <c r="AF82" s="24"/>
      <c r="AG82">
        <f t="shared" si="5"/>
        <v>1208.3912377287811</v>
      </c>
      <c r="AI82" s="34">
        <f>PXIL!J82</f>
        <v>0</v>
      </c>
      <c r="AJ82" s="34">
        <f>PXIL!P82</f>
        <v>0</v>
      </c>
      <c r="AK82" s="34">
        <f>RTM_IEX!J82</f>
        <v>5.23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7.0711500000000003</v>
      </c>
      <c r="E83">
        <f>GT_NG!T83</f>
        <v>11.003006285870455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628.63408384816387</v>
      </c>
      <c r="P83" s="36">
        <v>74.777128925746737</v>
      </c>
      <c r="Q83" s="36">
        <v>26.63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396.34999999999997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1.38</v>
      </c>
      <c r="AB83" s="75">
        <f>-STOA!P83</f>
        <v>0</v>
      </c>
      <c r="AC83">
        <f t="shared" si="3"/>
        <v>10.223410260213095</v>
      </c>
      <c r="AD83">
        <f t="shared" si="4"/>
        <v>1206.8492397651553</v>
      </c>
      <c r="AE83">
        <f>'IDT-1'!F83</f>
        <v>-23.411999999999999</v>
      </c>
      <c r="AF83" s="24"/>
      <c r="AG83">
        <f t="shared" si="5"/>
        <v>1183.4372397651553</v>
      </c>
      <c r="AI83" s="34">
        <f>PXIL!J83</f>
        <v>0</v>
      </c>
      <c r="AJ83" s="34">
        <f>PXIL!P83</f>
        <v>0</v>
      </c>
      <c r="AK83" s="34">
        <f>RTM_IEX!J83</f>
        <v>1.62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7.0711500000000003</v>
      </c>
      <c r="E84">
        <f>GT_NG!T84</f>
        <v>11.003006285870455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628.63408384816387</v>
      </c>
      <c r="P84" s="36">
        <v>74.777128925746737</v>
      </c>
      <c r="Q84" s="36">
        <v>26.63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396.34999999999997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1.38</v>
      </c>
      <c r="AB84" s="75">
        <f>-STOA!P84</f>
        <v>0</v>
      </c>
      <c r="AC84">
        <f t="shared" si="3"/>
        <v>10.224670260213095</v>
      </c>
      <c r="AD84">
        <f t="shared" si="4"/>
        <v>1206.9979797651554</v>
      </c>
      <c r="AE84">
        <f>'IDT-1'!F84</f>
        <v>-50.241999999999997</v>
      </c>
      <c r="AF84" s="24"/>
      <c r="AG84">
        <f t="shared" si="5"/>
        <v>1156.7559797651554</v>
      </c>
      <c r="AI84" s="34">
        <f>PXIL!J84</f>
        <v>0</v>
      </c>
      <c r="AJ84" s="34">
        <f>PXIL!P84</f>
        <v>0</v>
      </c>
      <c r="AK84" s="34">
        <f>RTM_IEX!J84</f>
        <v>1.77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7.0711500000000003</v>
      </c>
      <c r="E85">
        <f>GT_NG!T85</f>
        <v>11.003006285870455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617.55012634816387</v>
      </c>
      <c r="P85" s="36">
        <v>74.777128925746737</v>
      </c>
      <c r="Q85" s="36">
        <v>26.63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396.34999999999997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1.38</v>
      </c>
      <c r="AB85" s="75">
        <f>-STOA!P85</f>
        <v>0</v>
      </c>
      <c r="AC85">
        <f t="shared" si="3"/>
        <v>10.130977017213095</v>
      </c>
      <c r="AD85">
        <f t="shared" si="4"/>
        <v>1195.9377155081554</v>
      </c>
      <c r="AE85">
        <f>'IDT-1'!F85</f>
        <v>-87.022000000000006</v>
      </c>
      <c r="AF85" s="24"/>
      <c r="AG85">
        <f t="shared" si="5"/>
        <v>1108.9157155081555</v>
      </c>
      <c r="AI85" s="34">
        <f>PXIL!J85</f>
        <v>0</v>
      </c>
      <c r="AJ85" s="34">
        <f>PXIL!P85</f>
        <v>0</v>
      </c>
      <c r="AK85" s="34">
        <f>RTM_IEX!J85</f>
        <v>1.7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7.0711500000000003</v>
      </c>
      <c r="E86">
        <f>GT_NG!T86</f>
        <v>11.003006285870455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617.55012634816387</v>
      </c>
      <c r="P86" s="36">
        <v>74.777128925746737</v>
      </c>
      <c r="Q86" s="36">
        <v>26.63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396.34999999999997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1.38</v>
      </c>
      <c r="AB86" s="75">
        <f>-STOA!P86</f>
        <v>0</v>
      </c>
      <c r="AC86">
        <f t="shared" si="3"/>
        <v>10.135933017213095</v>
      </c>
      <c r="AD86">
        <f t="shared" si="4"/>
        <v>1196.5227595081553</v>
      </c>
      <c r="AE86">
        <f>'IDT-1'!F86</f>
        <v>-123.05200000000001</v>
      </c>
      <c r="AF86" s="24"/>
      <c r="AG86">
        <f t="shared" si="5"/>
        <v>1073.4707595081554</v>
      </c>
      <c r="AI86" s="34">
        <f>PXIL!J86</f>
        <v>0</v>
      </c>
      <c r="AJ86" s="34">
        <f>PXIL!P86</f>
        <v>0</v>
      </c>
      <c r="AK86" s="34">
        <f>RTM_IEX!J86</f>
        <v>2.29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7.0711500000000003</v>
      </c>
      <c r="E87">
        <f>GT_NG!T87</f>
        <v>11.003006285870455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617.43384222686427</v>
      </c>
      <c r="P87" s="36">
        <v>74.777128925746737</v>
      </c>
      <c r="Q87" s="36">
        <v>26.63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396.29999999999995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1.38</v>
      </c>
      <c r="AB87" s="75">
        <f>-STOA!P87</f>
        <v>0</v>
      </c>
      <c r="AC87">
        <f t="shared" si="3"/>
        <v>10.115300230594178</v>
      </c>
      <c r="AD87">
        <f t="shared" si="4"/>
        <v>1194.0871081734747</v>
      </c>
      <c r="AE87">
        <f>'IDT-1'!F87</f>
        <v>-163.422</v>
      </c>
      <c r="AF87" s="24"/>
      <c r="AG87">
        <f t="shared" si="5"/>
        <v>1030.6651081734747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7.0711500000000003</v>
      </c>
      <c r="E88">
        <f>GT_NG!T88</f>
        <v>11.003006285870455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617.82355440341757</v>
      </c>
      <c r="P88" s="36">
        <v>74.777128925746737</v>
      </c>
      <c r="Q88" s="36">
        <v>26.63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396.29999999999995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1.38</v>
      </c>
      <c r="AB88" s="75">
        <f>-STOA!P88</f>
        <v>0</v>
      </c>
      <c r="AC88">
        <f t="shared" si="3"/>
        <v>10.118573812877225</v>
      </c>
      <c r="AD88">
        <f t="shared" si="4"/>
        <v>1194.4735467677449</v>
      </c>
      <c r="AE88">
        <f>'IDT-1'!F88</f>
        <v>-163.642</v>
      </c>
      <c r="AF88" s="24"/>
      <c r="AG88">
        <f t="shared" si="5"/>
        <v>1030.8315467677448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7.0711500000000003</v>
      </c>
      <c r="E89">
        <f>GT_NG!T89</f>
        <v>11.003006285870455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69.607496583471189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614.95394712502025</v>
      </c>
      <c r="P89" s="36">
        <v>74.777128925746737</v>
      </c>
      <c r="Q89" s="36">
        <v>26.63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396.29999999999995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1.38</v>
      </c>
      <c r="AB89" s="75">
        <f>-STOA!P89</f>
        <v>0</v>
      </c>
      <c r="AC89">
        <f t="shared" si="3"/>
        <v>10.289307550601361</v>
      </c>
      <c r="AD89">
        <f t="shared" si="4"/>
        <v>1168.4334213695074</v>
      </c>
      <c r="AE89">
        <f>'IDT-1'!F89</f>
        <v>-145.75399999999999</v>
      </c>
      <c r="AF89" s="24"/>
      <c r="AG89">
        <f t="shared" si="5"/>
        <v>1022.6794213695074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-23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7.0711500000000003</v>
      </c>
      <c r="E90">
        <f>GT_NG!T90</f>
        <v>11.003006285870455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54.46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586.22118800461396</v>
      </c>
      <c r="P90" s="36">
        <v>74.777128925746737</v>
      </c>
      <c r="Q90" s="36">
        <v>26.63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396.29999999999995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1.38</v>
      </c>
      <c r="AB90" s="75">
        <f>-STOA!P90</f>
        <v>0</v>
      </c>
      <c r="AC90">
        <f t="shared" si="3"/>
        <v>9.8529441408896759</v>
      </c>
      <c r="AD90">
        <f t="shared" si="4"/>
        <v>1132.9895290753416</v>
      </c>
      <c r="AE90">
        <f>'IDT-1'!F90</f>
        <v>-124.554</v>
      </c>
      <c r="AF90" s="24"/>
      <c r="AG90">
        <f t="shared" si="5"/>
        <v>1008.4355290753416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7.0711500000000003</v>
      </c>
      <c r="E91">
        <f>GT_NG!T91</f>
        <v>11.003006285870455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54.46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522.43953872458371</v>
      </c>
      <c r="P91" s="36">
        <v>48.12</v>
      </c>
      <c r="Q91" s="36">
        <v>7.7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386.93999999999994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1.47</v>
      </c>
      <c r="AB91" s="75">
        <f>-STOA!P91</f>
        <v>0</v>
      </c>
      <c r="AC91">
        <f t="shared" si="3"/>
        <v>9.025801558458932</v>
      </c>
      <c r="AD91">
        <f t="shared" si="4"/>
        <v>995.17789345199515</v>
      </c>
      <c r="AE91">
        <f>'IDT-1'!F91</f>
        <v>0</v>
      </c>
      <c r="AF91" s="24"/>
      <c r="AG91">
        <f t="shared" si="5"/>
        <v>995.17789345199515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7.0711500000000003</v>
      </c>
      <c r="E92">
        <f>GT_NG!T92</f>
        <v>11.003006285870455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54.46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488.13204290411926</v>
      </c>
      <c r="P92" s="36">
        <v>74.777128925746737</v>
      </c>
      <c r="Q92" s="36">
        <v>26.63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378.44999999999993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1.47</v>
      </c>
      <c r="AB92" s="75">
        <f>-STOA!P92</f>
        <v>0</v>
      </c>
      <c r="AC92">
        <f t="shared" si="3"/>
        <v>9.1678306846917508</v>
      </c>
      <c r="AD92">
        <f t="shared" si="4"/>
        <v>983.8254974310446</v>
      </c>
      <c r="AE92">
        <f>'IDT-1'!F92</f>
        <v>0</v>
      </c>
      <c r="AF92" s="24"/>
      <c r="AG92">
        <f t="shared" si="5"/>
        <v>983.8254974310446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-49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7.0711500000000003</v>
      </c>
      <c r="E93">
        <f>GT_NG!T93</f>
        <v>11.003006285870455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54.46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443.63310009218009</v>
      </c>
      <c r="P93" s="36">
        <v>74.777128925746737</v>
      </c>
      <c r="Q93" s="36">
        <v>7.7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369.96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1.47</v>
      </c>
      <c r="AB93" s="75">
        <f>-STOA!P93</f>
        <v>0</v>
      </c>
      <c r="AC93">
        <f t="shared" si="3"/>
        <v>8.4705288300976811</v>
      </c>
      <c r="AD93">
        <f t="shared" si="4"/>
        <v>923.60385647369958</v>
      </c>
      <c r="AE93">
        <f>'IDT-1'!F93</f>
        <v>0</v>
      </c>
      <c r="AF93" s="24"/>
      <c r="AG93">
        <f t="shared" si="5"/>
        <v>923.60385647369958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-38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7.0711500000000003</v>
      </c>
      <c r="E94">
        <f>GT_NG!T94</f>
        <v>11.003006285870455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54.46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426.8906108382152</v>
      </c>
      <c r="P94" s="36">
        <v>74.777128925746737</v>
      </c>
      <c r="Q94" s="36">
        <v>7.7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361.46999999999997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-14</v>
      </c>
      <c r="AA94" s="75">
        <f>STOA!J94</f>
        <v>1.47</v>
      </c>
      <c r="AB94" s="75">
        <f>-STOA!P94</f>
        <v>0</v>
      </c>
      <c r="AC94">
        <f t="shared" si="3"/>
        <v>8.478826021211491</v>
      </c>
      <c r="AD94">
        <f t="shared" si="4"/>
        <v>872.363070028621</v>
      </c>
      <c r="AE94">
        <f>'IDT-1'!F94</f>
        <v>0</v>
      </c>
      <c r="AF94" s="24"/>
      <c r="AG94">
        <f t="shared" si="5"/>
        <v>872.363070028621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7.0711500000000003</v>
      </c>
      <c r="E95">
        <f>GT_NG!T95</f>
        <v>11.003006285870455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54.46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423.16953696748266</v>
      </c>
      <c r="P95" s="36">
        <v>48.12</v>
      </c>
      <c r="Q95" s="36">
        <v>7.7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352.97999999999996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-17</v>
      </c>
      <c r="AA95" s="75">
        <f>STOA!J95</f>
        <v>1.38</v>
      </c>
      <c r="AB95" s="75">
        <f>-STOA!P95</f>
        <v>0</v>
      </c>
      <c r="AC95">
        <f t="shared" si="3"/>
        <v>8.1600482754459538</v>
      </c>
      <c r="AD95">
        <f t="shared" si="4"/>
        <v>832.72364497790704</v>
      </c>
      <c r="AE95">
        <f>'IDT-1'!F95</f>
        <v>0</v>
      </c>
      <c r="AF95" s="24"/>
      <c r="AG95">
        <f t="shared" si="5"/>
        <v>832.72364497790704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-48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7.0711500000000003</v>
      </c>
      <c r="E96">
        <f>GT_NG!T96</f>
        <v>11.003006285870455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54.46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423.13951241744422</v>
      </c>
      <c r="P96" s="36">
        <v>48.12</v>
      </c>
      <c r="Q96" s="36">
        <v>7.7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350.53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-52</v>
      </c>
      <c r="AA96" s="75">
        <f>STOA!J96</f>
        <v>1.38</v>
      </c>
      <c r="AB96" s="75">
        <f>-STOA!P96</f>
        <v>0</v>
      </c>
      <c r="AC96">
        <f t="shared" si="3"/>
        <v>8.410293116422082</v>
      </c>
      <c r="AD96">
        <f t="shared" si="4"/>
        <v>797.99337558689263</v>
      </c>
      <c r="AE96">
        <f>'IDT-1'!F96</f>
        <v>0</v>
      </c>
      <c r="AF96" s="24"/>
      <c r="AG96">
        <f t="shared" si="5"/>
        <v>797.99337558689263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7.0711500000000003</v>
      </c>
      <c r="E97">
        <f>GT_NG!T97</f>
        <v>11.003006285870455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54.46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423.13455692472263</v>
      </c>
      <c r="P97" s="36">
        <v>48.12</v>
      </c>
      <c r="Q97" s="36">
        <v>7.7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350.53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-80</v>
      </c>
      <c r="AA97" s="75">
        <f>STOA!J97</f>
        <v>1.38</v>
      </c>
      <c r="AB97" s="75">
        <f>-STOA!P97</f>
        <v>0</v>
      </c>
      <c r="AC97">
        <f t="shared" si="3"/>
        <v>8.6050881179556704</v>
      </c>
      <c r="AD97">
        <f t="shared" si="4"/>
        <v>774.7936250926374</v>
      </c>
      <c r="AE97">
        <f>'IDT-1'!F97</f>
        <v>0</v>
      </c>
      <c r="AF97" s="24"/>
      <c r="AG97">
        <f t="shared" si="5"/>
        <v>774.7936250926374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7.0711500000000003</v>
      </c>
      <c r="E98">
        <f>GT_NG!T98</f>
        <v>11.003006285870455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54.46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423.13455692472263</v>
      </c>
      <c r="P98" s="36">
        <v>48.12</v>
      </c>
      <c r="Q98" s="36">
        <v>7.7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350.53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-103</v>
      </c>
      <c r="AA98" s="75">
        <f>STOA!J98</f>
        <v>1.38</v>
      </c>
      <c r="AB98" s="75">
        <f>-STOA!P98</f>
        <v>0</v>
      </c>
      <c r="AC98">
        <f t="shared" si="3"/>
        <v>8.7999247456281182</v>
      </c>
      <c r="AD98">
        <f t="shared" si="4"/>
        <v>751.59878846496497</v>
      </c>
      <c r="AE98">
        <f>'IDT-1'!F98</f>
        <v>0</v>
      </c>
      <c r="AF98" s="24"/>
      <c r="AG98">
        <f t="shared" si="5"/>
        <v>751.59878846496497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-40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0.16524675749999998</v>
      </c>
      <c r="E99">
        <f t="shared" si="6"/>
        <v>0.24232816392032849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1.4835571158195486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13.197143662321139</v>
      </c>
      <c r="P99" s="36">
        <f t="shared" si="6"/>
        <v>1.4566024501147132</v>
      </c>
      <c r="Q99" s="36">
        <f t="shared" si="6"/>
        <v>0.4880604644610963</v>
      </c>
      <c r="R99" s="38">
        <f>SUM(R3:R98)/4000</f>
        <v>0.21450877070889743</v>
      </c>
      <c r="S99" s="38">
        <f t="shared" si="6"/>
        <v>0</v>
      </c>
      <c r="T99" s="37">
        <f t="shared" si="6"/>
        <v>0.84879749999999954</v>
      </c>
      <c r="U99" s="37">
        <f t="shared" si="6"/>
        <v>9.6177335794999994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0.22253499999999998</v>
      </c>
      <c r="Z99" s="34">
        <f t="shared" si="6"/>
        <v>-0.74427249999999989</v>
      </c>
      <c r="AA99" s="75">
        <f t="shared" si="6"/>
        <v>3.3749999999999968E-2</v>
      </c>
      <c r="AB99" s="75">
        <f t="shared" si="6"/>
        <v>0</v>
      </c>
      <c r="AC99">
        <f t="shared" si="6"/>
        <v>0.24835797948220076</v>
      </c>
      <c r="AD99">
        <f t="shared" si="6"/>
        <v>26.620020484863524</v>
      </c>
      <c r="AE99">
        <f t="shared" si="6"/>
        <v>-0.38016300000000003</v>
      </c>
      <c r="AG99">
        <f t="shared" si="6"/>
        <v>26.239857484863521</v>
      </c>
      <c r="AI99">
        <f t="shared" si="6"/>
        <v>0</v>
      </c>
      <c r="AJ99">
        <f t="shared" si="6"/>
        <v>0</v>
      </c>
      <c r="AK99">
        <f t="shared" si="6"/>
        <v>0.24113750000000003</v>
      </c>
      <c r="AL99">
        <f t="shared" si="6"/>
        <v>-0.59875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45331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TWEPL!S3</f>
        <v>1.2150000000000001</v>
      </c>
      <c r="E3">
        <f>GT_NG!S3</f>
        <v>1.9821086261980829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15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62.089999999999996</v>
      </c>
      <c r="AB3" s="75">
        <f>-STOA!Q3</f>
        <v>0</v>
      </c>
      <c r="AC3">
        <f>SUMIF(B3:AB3,"&gt;0")*$AC$2-SUMIF(B3:AB3,"&lt;0")*($AC$2/(1-$AC$2))+SUMIF(AI3:AR3,"&gt;0")*$AC$2-SUMIF(AI3:AR3,"&lt;0")*($AC$2/(1-$AC$2))</f>
        <v>0.86761171246006386</v>
      </c>
      <c r="AD3">
        <f>SUM(B3:AB3,AI3:AR3)-AC3</f>
        <v>102.41949691373803</v>
      </c>
      <c r="AE3">
        <f>'IDT-1'!E3</f>
        <v>0</v>
      </c>
      <c r="AF3" s="24"/>
      <c r="AG3">
        <f>SUM(AD3:AF3)</f>
        <v>102.41949691373803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1.2150000000000001</v>
      </c>
      <c r="E4">
        <f>GT_NG!S4</f>
        <v>1.9821086261980829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15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62.089999999999996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0.86761171246006386</v>
      </c>
      <c r="AD4">
        <f t="shared" ref="AD4:AD67" si="1">SUM(B4:AB4,AI4:AR4)-AC4</f>
        <v>102.41949691373803</v>
      </c>
      <c r="AE4">
        <f>'IDT-1'!E4</f>
        <v>0</v>
      </c>
      <c r="AF4" s="24"/>
      <c r="AG4">
        <f t="shared" ref="AG4:AG67" si="2">SUM(AD4:AF4)</f>
        <v>102.41949691373803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1.2150000000000001</v>
      </c>
      <c r="E5">
        <f>GT_NG!S5</f>
        <v>1.9821086261980829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15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62.089999999999996</v>
      </c>
      <c r="AB5" s="75">
        <f>-STOA!Q5</f>
        <v>0</v>
      </c>
      <c r="AC5">
        <f t="shared" si="0"/>
        <v>0.86761171246006386</v>
      </c>
      <c r="AD5">
        <f t="shared" si="1"/>
        <v>102.41949691373803</v>
      </c>
      <c r="AE5">
        <f>'IDT-1'!E5</f>
        <v>0</v>
      </c>
      <c r="AF5" s="24"/>
      <c r="AG5">
        <f t="shared" si="2"/>
        <v>102.41949691373803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1.2150000000000001</v>
      </c>
      <c r="E6">
        <f>GT_NG!S6</f>
        <v>1.9821086261980829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15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62.089999999999996</v>
      </c>
      <c r="AB6" s="75">
        <f>-STOA!Q6</f>
        <v>0</v>
      </c>
      <c r="AC6">
        <f t="shared" si="0"/>
        <v>0.86761171246006386</v>
      </c>
      <c r="AD6">
        <f t="shared" si="1"/>
        <v>102.41949691373803</v>
      </c>
      <c r="AE6">
        <f>'IDT-1'!E6</f>
        <v>0</v>
      </c>
      <c r="AF6" s="24"/>
      <c r="AG6">
        <f t="shared" si="2"/>
        <v>102.41949691373803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1.2150000000000001</v>
      </c>
      <c r="E7">
        <f>GT_NG!S7</f>
        <v>1.9821086261980829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15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62.089999999999996</v>
      </c>
      <c r="AB7" s="75">
        <f>-STOA!Q7</f>
        <v>0</v>
      </c>
      <c r="AC7">
        <f t="shared" si="0"/>
        <v>0.86761171246006386</v>
      </c>
      <c r="AD7">
        <f t="shared" si="1"/>
        <v>102.41949691373803</v>
      </c>
      <c r="AE7">
        <f>'IDT-1'!E7</f>
        <v>0</v>
      </c>
      <c r="AF7" s="24"/>
      <c r="AG7">
        <f t="shared" si="2"/>
        <v>102.41949691373803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1.2150000000000001</v>
      </c>
      <c r="E8">
        <f>GT_NG!S8</f>
        <v>1.9821086261980829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15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62.089999999999996</v>
      </c>
      <c r="AB8" s="75">
        <f>-STOA!Q8</f>
        <v>0</v>
      </c>
      <c r="AC8">
        <f t="shared" si="0"/>
        <v>0.86761171246006386</v>
      </c>
      <c r="AD8">
        <f t="shared" si="1"/>
        <v>102.41949691373803</v>
      </c>
      <c r="AE8">
        <f>'IDT-1'!E8</f>
        <v>0</v>
      </c>
      <c r="AF8" s="24"/>
      <c r="AG8">
        <f t="shared" si="2"/>
        <v>102.41949691373803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1.0935000000000001</v>
      </c>
      <c r="E9">
        <f>GT_NG!S9</f>
        <v>1.9821086261980829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15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62.089999999999996</v>
      </c>
      <c r="AB9" s="75">
        <f>-STOA!Q9</f>
        <v>0</v>
      </c>
      <c r="AC9">
        <f t="shared" si="0"/>
        <v>0.86659111246006382</v>
      </c>
      <c r="AD9">
        <f t="shared" si="1"/>
        <v>102.29901751373802</v>
      </c>
      <c r="AE9">
        <f>'IDT-1'!E9</f>
        <v>0</v>
      </c>
      <c r="AF9" s="24"/>
      <c r="AG9">
        <f t="shared" si="2"/>
        <v>102.29901751373802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1.0935000000000001</v>
      </c>
      <c r="E10">
        <f>GT_NG!S10</f>
        <v>1.9821086261980829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15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62.089999999999996</v>
      </c>
      <c r="AB10" s="75">
        <f>-STOA!Q10</f>
        <v>0</v>
      </c>
      <c r="AC10">
        <f t="shared" si="0"/>
        <v>0.86659111246006382</v>
      </c>
      <c r="AD10">
        <f t="shared" si="1"/>
        <v>102.29901751373802</v>
      </c>
      <c r="AE10">
        <f>'IDT-1'!E10</f>
        <v>0</v>
      </c>
      <c r="AF10" s="24"/>
      <c r="AG10">
        <f t="shared" si="2"/>
        <v>102.29901751373802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1.0935000000000001</v>
      </c>
      <c r="E11">
        <f>GT_NG!S11</f>
        <v>1.9821086261980829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15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62.089999999999996</v>
      </c>
      <c r="AB11" s="75">
        <f>-STOA!Q11</f>
        <v>0</v>
      </c>
      <c r="AC11">
        <f t="shared" si="0"/>
        <v>0.86659111246006382</v>
      </c>
      <c r="AD11">
        <f t="shared" si="1"/>
        <v>102.29901751373802</v>
      </c>
      <c r="AE11">
        <f>'IDT-1'!E11</f>
        <v>0</v>
      </c>
      <c r="AF11" s="24"/>
      <c r="AG11">
        <f t="shared" si="2"/>
        <v>102.29901751373802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1.0935000000000001</v>
      </c>
      <c r="E12">
        <f>GT_NG!S12</f>
        <v>1.9821086261980829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15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62.089999999999996</v>
      </c>
      <c r="AB12" s="75">
        <f>-STOA!Q12</f>
        <v>0</v>
      </c>
      <c r="AC12">
        <f t="shared" si="0"/>
        <v>0.86659111246006382</v>
      </c>
      <c r="AD12">
        <f t="shared" si="1"/>
        <v>102.29901751373802</v>
      </c>
      <c r="AE12">
        <f>'IDT-1'!E12</f>
        <v>0</v>
      </c>
      <c r="AF12" s="24"/>
      <c r="AG12">
        <f t="shared" si="2"/>
        <v>102.29901751373802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1.0935000000000001</v>
      </c>
      <c r="E13">
        <f>GT_NG!S13</f>
        <v>1.9821086261980829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15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62.089999999999996</v>
      </c>
      <c r="AB13" s="75">
        <f>-STOA!Q13</f>
        <v>0</v>
      </c>
      <c r="AC13">
        <f t="shared" si="0"/>
        <v>0.86659111246006382</v>
      </c>
      <c r="AD13">
        <f t="shared" si="1"/>
        <v>102.29901751373802</v>
      </c>
      <c r="AE13">
        <f>'IDT-1'!E13</f>
        <v>0</v>
      </c>
      <c r="AF13" s="24"/>
      <c r="AG13">
        <f t="shared" si="2"/>
        <v>102.29901751373802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1.0935000000000001</v>
      </c>
      <c r="E14">
        <f>GT_NG!S14</f>
        <v>1.9821086261980829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15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62.089999999999996</v>
      </c>
      <c r="AB14" s="75">
        <f>-STOA!Q14</f>
        <v>0</v>
      </c>
      <c r="AC14">
        <f t="shared" si="0"/>
        <v>0.86659111246006382</v>
      </c>
      <c r="AD14">
        <f t="shared" si="1"/>
        <v>102.29901751373802</v>
      </c>
      <c r="AE14">
        <f>'IDT-1'!E14</f>
        <v>0</v>
      </c>
      <c r="AF14" s="24"/>
      <c r="AG14">
        <f t="shared" si="2"/>
        <v>102.29901751373802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1.0935000000000001</v>
      </c>
      <c r="E15">
        <f>GT_NG!S15</f>
        <v>1.9821086261980829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15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62.089999999999996</v>
      </c>
      <c r="AB15" s="75">
        <f>-STOA!Q15</f>
        <v>0</v>
      </c>
      <c r="AC15">
        <f t="shared" si="0"/>
        <v>0.86659111246006382</v>
      </c>
      <c r="AD15">
        <f t="shared" si="1"/>
        <v>102.29901751373802</v>
      </c>
      <c r="AE15">
        <f>'IDT-1'!E15</f>
        <v>0</v>
      </c>
      <c r="AF15" s="24"/>
      <c r="AG15">
        <f t="shared" si="2"/>
        <v>102.29901751373802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1.0935000000000001</v>
      </c>
      <c r="E16">
        <f>GT_NG!S16</f>
        <v>1.9821086261980829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15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62.089999999999996</v>
      </c>
      <c r="AB16" s="75">
        <f>-STOA!Q16</f>
        <v>0</v>
      </c>
      <c r="AC16">
        <f t="shared" si="0"/>
        <v>0.86659111246006382</v>
      </c>
      <c r="AD16">
        <f t="shared" si="1"/>
        <v>102.29901751373802</v>
      </c>
      <c r="AE16">
        <f>'IDT-1'!E16</f>
        <v>0</v>
      </c>
      <c r="AF16" s="24"/>
      <c r="AG16">
        <f t="shared" si="2"/>
        <v>102.29901751373802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1.0935000000000001</v>
      </c>
      <c r="E17">
        <f>GT_NG!S17</f>
        <v>1.9821086261980829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15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62.089999999999996</v>
      </c>
      <c r="AB17" s="75">
        <f>-STOA!Q17</f>
        <v>0</v>
      </c>
      <c r="AC17">
        <f t="shared" si="0"/>
        <v>0.86659111246006382</v>
      </c>
      <c r="AD17">
        <f t="shared" si="1"/>
        <v>102.29901751373802</v>
      </c>
      <c r="AE17">
        <f>'IDT-1'!E17</f>
        <v>0</v>
      </c>
      <c r="AF17" s="24"/>
      <c r="AG17">
        <f t="shared" si="2"/>
        <v>102.29901751373802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1.1566800000000002</v>
      </c>
      <c r="E18">
        <f>GT_NG!S18</f>
        <v>1.9821086261980829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15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62.089999999999996</v>
      </c>
      <c r="AB18" s="75">
        <f>-STOA!Q18</f>
        <v>0</v>
      </c>
      <c r="AC18">
        <f t="shared" si="0"/>
        <v>0.86712182446006381</v>
      </c>
      <c r="AD18">
        <f t="shared" si="1"/>
        <v>102.36166680173801</v>
      </c>
      <c r="AE18">
        <f>'IDT-1'!E18</f>
        <v>0</v>
      </c>
      <c r="AF18" s="24"/>
      <c r="AG18">
        <f t="shared" si="2"/>
        <v>102.36166680173801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1.1566800000000002</v>
      </c>
      <c r="E19">
        <f>GT_NG!S19</f>
        <v>1.9821086261980829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15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62.089999999999996</v>
      </c>
      <c r="AB19" s="75">
        <f>-STOA!Q19</f>
        <v>0</v>
      </c>
      <c r="AC19">
        <f t="shared" si="0"/>
        <v>0.86712182446006381</v>
      </c>
      <c r="AD19">
        <f t="shared" si="1"/>
        <v>102.36166680173801</v>
      </c>
      <c r="AE19">
        <f>'IDT-1'!E19</f>
        <v>0</v>
      </c>
      <c r="AF19" s="24"/>
      <c r="AG19">
        <f t="shared" si="2"/>
        <v>102.36166680173801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1.1566800000000002</v>
      </c>
      <c r="E20">
        <f>GT_NG!S20</f>
        <v>1.9821086261980829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15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62.089999999999996</v>
      </c>
      <c r="AB20" s="75">
        <f>-STOA!Q20</f>
        <v>0</v>
      </c>
      <c r="AC20">
        <f t="shared" si="0"/>
        <v>0.86712182446006381</v>
      </c>
      <c r="AD20">
        <f t="shared" si="1"/>
        <v>102.36166680173801</v>
      </c>
      <c r="AE20">
        <f>'IDT-1'!E20</f>
        <v>0</v>
      </c>
      <c r="AF20" s="24"/>
      <c r="AG20">
        <f t="shared" si="2"/>
        <v>102.36166680173801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1.1566800000000002</v>
      </c>
      <c r="E21">
        <f>GT_NG!S21</f>
        <v>1.9821086261980829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15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62.089999999999996</v>
      </c>
      <c r="AB21" s="75">
        <f>-STOA!Q21</f>
        <v>0</v>
      </c>
      <c r="AC21">
        <f t="shared" si="0"/>
        <v>0.86712182446006381</v>
      </c>
      <c r="AD21">
        <f t="shared" si="1"/>
        <v>102.36166680173801</v>
      </c>
      <c r="AE21">
        <f>'IDT-1'!E21</f>
        <v>0</v>
      </c>
      <c r="AF21" s="24"/>
      <c r="AG21">
        <f t="shared" si="2"/>
        <v>102.36166680173801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1.1566800000000002</v>
      </c>
      <c r="E22">
        <f>GT_NG!S22</f>
        <v>1.9821086261980829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15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62.089999999999996</v>
      </c>
      <c r="AB22" s="75">
        <f>-STOA!Q22</f>
        <v>0</v>
      </c>
      <c r="AC22">
        <f t="shared" si="0"/>
        <v>0.86712182446006381</v>
      </c>
      <c r="AD22">
        <f t="shared" si="1"/>
        <v>102.36166680173801</v>
      </c>
      <c r="AE22">
        <f>'IDT-1'!E22</f>
        <v>0</v>
      </c>
      <c r="AF22" s="24"/>
      <c r="AG22">
        <f t="shared" si="2"/>
        <v>102.36166680173801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1.1566800000000002</v>
      </c>
      <c r="E23">
        <f>GT_NG!S23</f>
        <v>1.9821086261980829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15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62.089999999999996</v>
      </c>
      <c r="AB23" s="75">
        <f>-STOA!Q23</f>
        <v>0</v>
      </c>
      <c r="AC23">
        <f t="shared" si="0"/>
        <v>0.86712182446006381</v>
      </c>
      <c r="AD23">
        <f t="shared" si="1"/>
        <v>102.36166680173801</v>
      </c>
      <c r="AE23">
        <f>'IDT-1'!E23</f>
        <v>0</v>
      </c>
      <c r="AF23" s="24"/>
      <c r="AG23">
        <f t="shared" si="2"/>
        <v>102.36166680173801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1.1566800000000002</v>
      </c>
      <c r="E24">
        <f>GT_NG!S24</f>
        <v>1.9821086261980829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15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62.089999999999996</v>
      </c>
      <c r="AB24" s="75">
        <f>-STOA!Q24</f>
        <v>0</v>
      </c>
      <c r="AC24">
        <f t="shared" si="0"/>
        <v>0.86712182446006381</v>
      </c>
      <c r="AD24">
        <f t="shared" si="1"/>
        <v>102.36166680173801</v>
      </c>
      <c r="AE24">
        <f>'IDT-1'!E24</f>
        <v>0</v>
      </c>
      <c r="AF24" s="24"/>
      <c r="AG24">
        <f t="shared" si="2"/>
        <v>102.36166680173801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1.1566800000000002</v>
      </c>
      <c r="E25">
        <f>GT_NG!S25</f>
        <v>1.9821086261980829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15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62.089999999999996</v>
      </c>
      <c r="AB25" s="75">
        <f>-STOA!Q25</f>
        <v>0</v>
      </c>
      <c r="AC25">
        <f t="shared" si="0"/>
        <v>0.86712182446006381</v>
      </c>
      <c r="AD25">
        <f t="shared" si="1"/>
        <v>102.36166680173801</v>
      </c>
      <c r="AE25">
        <f>'IDT-1'!E25</f>
        <v>0</v>
      </c>
      <c r="AF25" s="24"/>
      <c r="AG25">
        <f t="shared" si="2"/>
        <v>102.36166680173801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1.1566800000000002</v>
      </c>
      <c r="E26">
        <f>GT_NG!S26</f>
        <v>1.9821086261980829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15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62.089999999999996</v>
      </c>
      <c r="AB26" s="75">
        <f>-STOA!Q26</f>
        <v>0</v>
      </c>
      <c r="AC26">
        <f t="shared" si="0"/>
        <v>0.94801382446006377</v>
      </c>
      <c r="AD26">
        <f t="shared" si="1"/>
        <v>111.91077480173801</v>
      </c>
      <c r="AE26">
        <f>'IDT-1'!E26</f>
        <v>0</v>
      </c>
      <c r="AF26" s="24"/>
      <c r="AG26">
        <f t="shared" si="2"/>
        <v>111.91077480173801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9.6300000000000008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1.1566800000000002</v>
      </c>
      <c r="E27">
        <f>GT_NG!S27</f>
        <v>1.9821086261980829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15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62.089999999999996</v>
      </c>
      <c r="AB27" s="75">
        <f>-STOA!Q27</f>
        <v>0</v>
      </c>
      <c r="AC27">
        <f t="shared" si="0"/>
        <v>0.94801382446006377</v>
      </c>
      <c r="AD27">
        <f t="shared" si="1"/>
        <v>111.91077480173801</v>
      </c>
      <c r="AE27">
        <f>'IDT-1'!E27</f>
        <v>0</v>
      </c>
      <c r="AF27" s="24"/>
      <c r="AG27">
        <f t="shared" si="2"/>
        <v>111.91077480173801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9.6300000000000008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0.77760000000000007</v>
      </c>
      <c r="E28">
        <f>GT_NG!S28</f>
        <v>1.9821086261980829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22.999101597593846</v>
      </c>
      <c r="J28">
        <f>Bawana_RLNG!S28</f>
        <v>0</v>
      </c>
      <c r="K28">
        <f>Bawana_Spot!S28</f>
        <v>14.66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62.089999999999996</v>
      </c>
      <c r="AB28" s="75">
        <f>-STOA!Q28</f>
        <v>0</v>
      </c>
      <c r="AC28">
        <f t="shared" si="0"/>
        <v>0.99849800587985216</v>
      </c>
      <c r="AD28">
        <f t="shared" si="1"/>
        <v>117.87031221791207</v>
      </c>
      <c r="AE28">
        <f>'IDT-1'!E28</f>
        <v>0</v>
      </c>
      <c r="AF28" s="24"/>
      <c r="AG28">
        <f t="shared" si="2"/>
        <v>117.87031221791207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16.36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0.77760000000000007</v>
      </c>
      <c r="E29">
        <f>GT_NG!S29</f>
        <v>1.9821086261980829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22.999101597593846</v>
      </c>
      <c r="J29">
        <f>Bawana_RLNG!S29</f>
        <v>0</v>
      </c>
      <c r="K29">
        <f>Bawana_Spot!S29</f>
        <v>14.66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12.3</v>
      </c>
      <c r="Z29" s="34">
        <f>IEX!Q29</f>
        <v>0</v>
      </c>
      <c r="AA29" s="75">
        <f>STOA!K29</f>
        <v>62.089999999999996</v>
      </c>
      <c r="AB29" s="75">
        <f>-STOA!Q29</f>
        <v>0</v>
      </c>
      <c r="AC29">
        <f t="shared" si="0"/>
        <v>1.1015660058798522</v>
      </c>
      <c r="AD29">
        <f t="shared" si="1"/>
        <v>130.0372442179121</v>
      </c>
      <c r="AE29">
        <f>'IDT-1'!E29</f>
        <v>0</v>
      </c>
      <c r="AF29" s="24"/>
      <c r="AG29">
        <f t="shared" si="2"/>
        <v>130.0372442179121</v>
      </c>
      <c r="AI29" s="34">
        <f>PXIL!K29</f>
        <v>0</v>
      </c>
      <c r="AJ29" s="34">
        <f>PXIL!Q29</f>
        <v>0</v>
      </c>
      <c r="AK29" s="34">
        <f>RTM_IEX!K29</f>
        <v>6.67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9.66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0.77760000000000007</v>
      </c>
      <c r="E30">
        <f>GT_NG!S30</f>
        <v>1.9821086261980829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22.999101597593846</v>
      </c>
      <c r="J30">
        <f>Bawana_RLNG!S30</f>
        <v>0</v>
      </c>
      <c r="K30">
        <f>Bawana_Spot!S30</f>
        <v>14.66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14.37</v>
      </c>
      <c r="Z30" s="34">
        <f>IEX!Q30</f>
        <v>0</v>
      </c>
      <c r="AA30" s="75">
        <f>STOA!K30</f>
        <v>62.089999999999996</v>
      </c>
      <c r="AB30" s="75">
        <f>-STOA!Q30</f>
        <v>0</v>
      </c>
      <c r="AC30">
        <f t="shared" si="0"/>
        <v>1.1171060058798523</v>
      </c>
      <c r="AD30">
        <f t="shared" si="1"/>
        <v>131.87170421791205</v>
      </c>
      <c r="AE30">
        <f>'IDT-1'!E30</f>
        <v>0</v>
      </c>
      <c r="AF30" s="24"/>
      <c r="AG30">
        <f t="shared" si="2"/>
        <v>131.87170421791205</v>
      </c>
      <c r="AI30" s="34">
        <f>PXIL!K30</f>
        <v>0</v>
      </c>
      <c r="AJ30" s="34">
        <f>PXIL!Q30</f>
        <v>0</v>
      </c>
      <c r="AK30" s="34">
        <f>RTM_IEX!K30</f>
        <v>7.05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9.06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0.77760000000000007</v>
      </c>
      <c r="E31">
        <f>GT_NG!S31</f>
        <v>1.9821086261980829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22.999101597593846</v>
      </c>
      <c r="J31">
        <f>Bawana_RLNG!S31</f>
        <v>0</v>
      </c>
      <c r="K31">
        <f>Bawana_Spot!S31</f>
        <v>25.39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9.11</v>
      </c>
      <c r="Z31" s="34">
        <f>IEX!Q31</f>
        <v>0</v>
      </c>
      <c r="AA31" s="75">
        <f>STOA!K31</f>
        <v>62.089999999999996</v>
      </c>
      <c r="AB31" s="75">
        <f>-STOA!Q31</f>
        <v>0</v>
      </c>
      <c r="AC31">
        <f t="shared" si="0"/>
        <v>1.1103860058798523</v>
      </c>
      <c r="AD31">
        <f t="shared" si="1"/>
        <v>131.07842421791207</v>
      </c>
      <c r="AE31">
        <f>'IDT-1'!E31</f>
        <v>0</v>
      </c>
      <c r="AF31" s="24"/>
      <c r="AG31">
        <f t="shared" si="2"/>
        <v>131.07842421791207</v>
      </c>
      <c r="AI31" s="34">
        <f>PXIL!K31</f>
        <v>0</v>
      </c>
      <c r="AJ31" s="34">
        <f>PXIL!Q31</f>
        <v>0</v>
      </c>
      <c r="AK31" s="34">
        <f>RTM_IEX!K31</f>
        <v>5.85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3.99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1.1566800000000002</v>
      </c>
      <c r="E32">
        <f>GT_NG!S32</f>
        <v>1.9821086261980829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22.999101597593846</v>
      </c>
      <c r="J32">
        <f>Bawana_RLNG!S32</f>
        <v>0</v>
      </c>
      <c r="K32">
        <f>Bawana_Spot!S32</f>
        <v>25.39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5.1100000000000003</v>
      </c>
      <c r="Z32" s="34">
        <f>IEX!Q32</f>
        <v>0</v>
      </c>
      <c r="AA32" s="75">
        <f>STOA!K32</f>
        <v>62.089999999999996</v>
      </c>
      <c r="AB32" s="75">
        <f>-STOA!Q32</f>
        <v>0</v>
      </c>
      <c r="AC32">
        <f t="shared" si="0"/>
        <v>1.069386277879852</v>
      </c>
      <c r="AD32">
        <f t="shared" si="1"/>
        <v>126.23850394591206</v>
      </c>
      <c r="AE32">
        <f>'IDT-1'!E32</f>
        <v>0</v>
      </c>
      <c r="AF32" s="24"/>
      <c r="AG32">
        <f t="shared" si="2"/>
        <v>126.23850394591206</v>
      </c>
      <c r="AI32" s="34">
        <f>PXIL!K32</f>
        <v>0</v>
      </c>
      <c r="AJ32" s="34">
        <f>PXIL!Q32</f>
        <v>0</v>
      </c>
      <c r="AK32" s="34">
        <f>RTM_IEX!K32</f>
        <v>6.02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2.56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1.1566800000000002</v>
      </c>
      <c r="E33">
        <f>GT_NG!S33</f>
        <v>1.9821086261980829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22.999101597593846</v>
      </c>
      <c r="J33">
        <f>Bawana_RLNG!S33</f>
        <v>0</v>
      </c>
      <c r="K33">
        <f>Bawana_Spot!S33</f>
        <v>25.39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2.0499999999999998</v>
      </c>
      <c r="Z33" s="34">
        <f>IEX!Q33</f>
        <v>0</v>
      </c>
      <c r="AA33" s="75">
        <f>STOA!K33</f>
        <v>62.089999999999996</v>
      </c>
      <c r="AB33" s="75">
        <f>-STOA!Q33</f>
        <v>0</v>
      </c>
      <c r="AC33">
        <f t="shared" si="0"/>
        <v>1.0294022778798519</v>
      </c>
      <c r="AD33">
        <f t="shared" si="1"/>
        <v>121.51848794591207</v>
      </c>
      <c r="AE33">
        <f>'IDT-1'!E33</f>
        <v>0</v>
      </c>
      <c r="AF33" s="24"/>
      <c r="AG33">
        <f t="shared" si="2"/>
        <v>121.51848794591207</v>
      </c>
      <c r="AI33" s="34">
        <f>PXIL!K33</f>
        <v>0</v>
      </c>
      <c r="AJ33" s="34">
        <f>PXIL!Q33</f>
        <v>0</v>
      </c>
      <c r="AK33" s="34">
        <f>RTM_IEX!K33</f>
        <v>5.26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1.62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1.1566800000000002</v>
      </c>
      <c r="E34">
        <f>GT_NG!S34</f>
        <v>1.9821086261980829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25.39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1.41</v>
      </c>
      <c r="Z34" s="34">
        <f>IEX!Q34</f>
        <v>0</v>
      </c>
      <c r="AA34" s="75">
        <f>STOA!K34</f>
        <v>62.089999999999996</v>
      </c>
      <c r="AB34" s="75">
        <f>-STOA!Q34</f>
        <v>0</v>
      </c>
      <c r="AC34">
        <f t="shared" si="0"/>
        <v>1.0300742778798522</v>
      </c>
      <c r="AD34">
        <f t="shared" si="1"/>
        <v>121.59781594591209</v>
      </c>
      <c r="AE34">
        <f>'IDT-1'!E34</f>
        <v>0</v>
      </c>
      <c r="AF34" s="24"/>
      <c r="AG34">
        <f t="shared" si="2"/>
        <v>121.59781594591209</v>
      </c>
      <c r="AI34" s="34">
        <f>PXIL!K34</f>
        <v>0</v>
      </c>
      <c r="AJ34" s="34">
        <f>PXIL!Q34</f>
        <v>0</v>
      </c>
      <c r="AK34" s="34">
        <f>RTM_IEX!K34</f>
        <v>5.76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1.84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1.1566800000000002</v>
      </c>
      <c r="E35">
        <f>GT_NG!S35</f>
        <v>1.9821086261980829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25.39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2.74</v>
      </c>
      <c r="Z35" s="34">
        <f>IEX!Q35</f>
        <v>0</v>
      </c>
      <c r="AA35" s="75">
        <f>STOA!K35</f>
        <v>62.089999999999996</v>
      </c>
      <c r="AB35" s="75">
        <f>-STOA!Q35</f>
        <v>0</v>
      </c>
      <c r="AC35">
        <f t="shared" si="0"/>
        <v>1.056702277879852</v>
      </c>
      <c r="AD35">
        <f t="shared" si="1"/>
        <v>124.74118794591207</v>
      </c>
      <c r="AE35">
        <f>'IDT-1'!E35</f>
        <v>0</v>
      </c>
      <c r="AF35" s="24"/>
      <c r="AG35">
        <f t="shared" si="2"/>
        <v>124.74118794591207</v>
      </c>
      <c r="AI35" s="34">
        <f>PXIL!K35</f>
        <v>0</v>
      </c>
      <c r="AJ35" s="34">
        <f>PXIL!Q35</f>
        <v>0</v>
      </c>
      <c r="AK35" s="34">
        <f>RTM_IEX!K35</f>
        <v>5.8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3.64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1.1566800000000002</v>
      </c>
      <c r="E36">
        <f>GT_NG!S36</f>
        <v>1.9821086261980829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25.39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2.2400000000000002</v>
      </c>
      <c r="Z36" s="34">
        <f>IEX!Q36</f>
        <v>0</v>
      </c>
      <c r="AA36" s="75">
        <f>STOA!K36</f>
        <v>62.089999999999996</v>
      </c>
      <c r="AB36" s="75">
        <f>-STOA!Q36</f>
        <v>0</v>
      </c>
      <c r="AC36">
        <f t="shared" si="0"/>
        <v>1.0737542778798521</v>
      </c>
      <c r="AD36">
        <f t="shared" si="1"/>
        <v>126.75413594591207</v>
      </c>
      <c r="AE36">
        <f>'IDT-1'!E36</f>
        <v>0</v>
      </c>
      <c r="AF36" s="24"/>
      <c r="AG36">
        <f t="shared" si="2"/>
        <v>126.75413594591207</v>
      </c>
      <c r="AI36" s="34">
        <f>PXIL!K36</f>
        <v>0</v>
      </c>
      <c r="AJ36" s="34">
        <f>PXIL!Q36</f>
        <v>0</v>
      </c>
      <c r="AK36" s="34">
        <f>RTM_IEX!K36</f>
        <v>5.98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5.99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1.1566800000000002</v>
      </c>
      <c r="E37">
        <f>GT_NG!S37</f>
        <v>1.9821086261980829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25.39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0.1</v>
      </c>
      <c r="Z37" s="34">
        <f>IEX!Q37</f>
        <v>0</v>
      </c>
      <c r="AA37" s="75">
        <f>STOA!K37</f>
        <v>62.089999999999996</v>
      </c>
      <c r="AB37" s="75">
        <f>-STOA!Q37</f>
        <v>0</v>
      </c>
      <c r="AC37">
        <f t="shared" si="0"/>
        <v>1.0912262778798523</v>
      </c>
      <c r="AD37">
        <f t="shared" si="1"/>
        <v>128.81666394591207</v>
      </c>
      <c r="AE37">
        <f>'IDT-1'!E37</f>
        <v>0</v>
      </c>
      <c r="AF37" s="24"/>
      <c r="AG37">
        <f t="shared" si="2"/>
        <v>128.81666394591207</v>
      </c>
      <c r="AI37" s="34">
        <f>PXIL!K37</f>
        <v>0</v>
      </c>
      <c r="AJ37" s="34">
        <f>PXIL!Q37</f>
        <v>0</v>
      </c>
      <c r="AK37" s="34">
        <f>RTM_IEX!K37</f>
        <v>7.47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8.7200000000000006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1.1566800000000002</v>
      </c>
      <c r="E38">
        <f>GT_NG!S38</f>
        <v>1.9821086261980829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25.39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6.95</v>
      </c>
      <c r="Z38" s="34">
        <f>IEX!Q38</f>
        <v>0</v>
      </c>
      <c r="AA38" s="75">
        <f>STOA!K38</f>
        <v>62.089999999999996</v>
      </c>
      <c r="AB38" s="75">
        <f>-STOA!Q38</f>
        <v>0</v>
      </c>
      <c r="AC38">
        <f t="shared" si="0"/>
        <v>1.179678277879852</v>
      </c>
      <c r="AD38">
        <f t="shared" si="1"/>
        <v>139.25821194591208</v>
      </c>
      <c r="AE38">
        <f>'IDT-1'!E38</f>
        <v>0</v>
      </c>
      <c r="AF38" s="24"/>
      <c r="AG38">
        <f t="shared" si="2"/>
        <v>139.25821194591208</v>
      </c>
      <c r="AI38" s="34">
        <f>PXIL!K38</f>
        <v>0</v>
      </c>
      <c r="AJ38" s="34">
        <f>PXIL!Q38</f>
        <v>0</v>
      </c>
      <c r="AK38" s="34">
        <f>RTM_IEX!K38</f>
        <v>7.34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12.53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1.1566800000000002</v>
      </c>
      <c r="E39">
        <f>GT_NG!S39</f>
        <v>1.9664569083447332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25.39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17.32</v>
      </c>
      <c r="Z39" s="34">
        <f>IEX!Q39</f>
        <v>0</v>
      </c>
      <c r="AA39" s="75">
        <f>STOA!K39</f>
        <v>62.089999999999996</v>
      </c>
      <c r="AB39" s="75">
        <f>-STOA!Q39</f>
        <v>0</v>
      </c>
      <c r="AC39">
        <f t="shared" si="0"/>
        <v>1.4620388034498841</v>
      </c>
      <c r="AD39">
        <f t="shared" si="1"/>
        <v>172.59019970248872</v>
      </c>
      <c r="AE39">
        <f>'IDT-1'!E39</f>
        <v>0</v>
      </c>
      <c r="AF39" s="24"/>
      <c r="AG39">
        <f t="shared" si="2"/>
        <v>172.59019970248872</v>
      </c>
      <c r="AI39" s="34">
        <f>PXIL!K39</f>
        <v>0</v>
      </c>
      <c r="AJ39" s="34">
        <f>PXIL!Q39</f>
        <v>0</v>
      </c>
      <c r="AK39" s="34">
        <f>RTM_IEX!K39</f>
        <v>5.24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37.89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1.1566800000000002</v>
      </c>
      <c r="E40">
        <f>GT_NG!S40</f>
        <v>1.9664569083447332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25.39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18.04</v>
      </c>
      <c r="Z40" s="34">
        <f>IEX!Q40</f>
        <v>0</v>
      </c>
      <c r="AA40" s="75">
        <f>STOA!K40</f>
        <v>62.089999999999996</v>
      </c>
      <c r="AB40" s="75">
        <f>-STOA!Q40</f>
        <v>0</v>
      </c>
      <c r="AC40">
        <f t="shared" si="0"/>
        <v>1.5275588034498842</v>
      </c>
      <c r="AD40">
        <f t="shared" si="1"/>
        <v>180.32467970248871</v>
      </c>
      <c r="AE40">
        <f>'IDT-1'!E40</f>
        <v>0</v>
      </c>
      <c r="AF40" s="24"/>
      <c r="AG40">
        <f t="shared" si="2"/>
        <v>180.32467970248871</v>
      </c>
      <c r="AI40" s="34">
        <f>PXIL!K40</f>
        <v>0</v>
      </c>
      <c r="AJ40" s="34">
        <f>PXIL!Q40</f>
        <v>0</v>
      </c>
      <c r="AK40" s="34">
        <f>RTM_IEX!K40</f>
        <v>5.49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44.72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1.1566800000000002</v>
      </c>
      <c r="E41">
        <f>GT_NG!S41</f>
        <v>1.9664569083447332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25.39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16.41</v>
      </c>
      <c r="Z41" s="34">
        <f>IEX!Q41</f>
        <v>0</v>
      </c>
      <c r="AA41" s="75">
        <f>STOA!K41</f>
        <v>62.089999999999996</v>
      </c>
      <c r="AB41" s="75">
        <f>-STOA!Q41</f>
        <v>0</v>
      </c>
      <c r="AC41">
        <f t="shared" si="0"/>
        <v>1.6028228034498837</v>
      </c>
      <c r="AD41">
        <f t="shared" si="1"/>
        <v>189.20941570248868</v>
      </c>
      <c r="AE41">
        <f>'IDT-1'!E41</f>
        <v>0</v>
      </c>
      <c r="AF41" s="24"/>
      <c r="AG41">
        <f t="shared" si="2"/>
        <v>189.20941570248868</v>
      </c>
      <c r="AI41" s="34">
        <f>PXIL!K41</f>
        <v>0</v>
      </c>
      <c r="AJ41" s="34">
        <f>PXIL!Q41</f>
        <v>0</v>
      </c>
      <c r="AK41" s="34">
        <f>RTM_IEX!K41</f>
        <v>5.96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54.84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1.1566800000000002</v>
      </c>
      <c r="E42">
        <f>GT_NG!S42</f>
        <v>1.9664569083447332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25.39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18.59</v>
      </c>
      <c r="Z42" s="34">
        <f>IEX!Q42</f>
        <v>0</v>
      </c>
      <c r="AA42" s="75">
        <f>STOA!K42</f>
        <v>62.089999999999996</v>
      </c>
      <c r="AB42" s="75">
        <f>-STOA!Q42</f>
        <v>0</v>
      </c>
      <c r="AC42">
        <f t="shared" si="0"/>
        <v>1.595682803449884</v>
      </c>
      <c r="AD42">
        <f t="shared" si="1"/>
        <v>188.36655570248871</v>
      </c>
      <c r="AE42">
        <f>'IDT-1'!E42</f>
        <v>0</v>
      </c>
      <c r="AF42" s="24"/>
      <c r="AG42">
        <f t="shared" si="2"/>
        <v>188.36655570248871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57.77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1.1566800000000002</v>
      </c>
      <c r="E43">
        <f>GT_NG!S43</f>
        <v>1.9664569083447332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14.66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62.089999999999996</v>
      </c>
      <c r="AB43" s="75">
        <f>-STOA!Q43</f>
        <v>0</v>
      </c>
      <c r="AC43">
        <f t="shared" si="0"/>
        <v>1.6241588034498839</v>
      </c>
      <c r="AD43">
        <f t="shared" si="1"/>
        <v>191.72807970248871</v>
      </c>
      <c r="AE43">
        <f>'IDT-1'!E43</f>
        <v>0</v>
      </c>
      <c r="AF43" s="24"/>
      <c r="AG43">
        <f t="shared" si="2"/>
        <v>191.72807970248871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90.48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1.1566800000000002</v>
      </c>
      <c r="E44">
        <f>GT_NG!S44</f>
        <v>1.9664569083447332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22.999101597593846</v>
      </c>
      <c r="J44">
        <f>Bawana_RLNG!S44</f>
        <v>0</v>
      </c>
      <c r="K44">
        <f>Bawana_Spot!S44</f>
        <v>14.66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62.089999999999996</v>
      </c>
      <c r="AB44" s="75">
        <f>-STOA!Q44</f>
        <v>0</v>
      </c>
      <c r="AC44">
        <f t="shared" si="0"/>
        <v>1.6160108034498841</v>
      </c>
      <c r="AD44">
        <f t="shared" si="1"/>
        <v>190.76622770248869</v>
      </c>
      <c r="AE44">
        <f>'IDT-1'!E44</f>
        <v>0</v>
      </c>
      <c r="AF44" s="24"/>
      <c r="AG44">
        <f t="shared" si="2"/>
        <v>190.76622770248869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89.51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1.1566800000000002</v>
      </c>
      <c r="E45">
        <f>GT_NG!S45</f>
        <v>1.9662939297124598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22.999101597593846</v>
      </c>
      <c r="J45">
        <f>Bawana_RLNG!S45</f>
        <v>0</v>
      </c>
      <c r="K45">
        <f>Bawana_Spot!S45</f>
        <v>14.66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95.78</v>
      </c>
      <c r="AB45" s="75">
        <f>-STOA!Q45</f>
        <v>0</v>
      </c>
      <c r="AC45">
        <f t="shared" si="0"/>
        <v>1.4381814344293731</v>
      </c>
      <c r="AD45">
        <f t="shared" si="1"/>
        <v>169.77389409287696</v>
      </c>
      <c r="AE45">
        <f>'IDT-1'!E45</f>
        <v>0</v>
      </c>
      <c r="AF45" s="24"/>
      <c r="AG45">
        <f t="shared" si="2"/>
        <v>169.77389409287696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34.65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1.1566800000000002</v>
      </c>
      <c r="E46">
        <f>GT_NG!S46</f>
        <v>1.9662939297124598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22.999101597593846</v>
      </c>
      <c r="J46">
        <f>Bawana_RLNG!S46</f>
        <v>0</v>
      </c>
      <c r="K46">
        <f>Bawana_Spot!S46</f>
        <v>14.66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95.78</v>
      </c>
      <c r="AB46" s="75">
        <f>-STOA!Q46</f>
        <v>0</v>
      </c>
      <c r="AC46">
        <f t="shared" si="0"/>
        <v>1.430117434429373</v>
      </c>
      <c r="AD46">
        <f t="shared" si="1"/>
        <v>168.82195809287694</v>
      </c>
      <c r="AE46">
        <f>'IDT-1'!E46</f>
        <v>0</v>
      </c>
      <c r="AF46" s="24"/>
      <c r="AG46">
        <f t="shared" si="2"/>
        <v>168.82195809287694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33.69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1.1566800000000002</v>
      </c>
      <c r="E47">
        <f>GT_NG!S47</f>
        <v>1.9662939297124598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22.999101597593846</v>
      </c>
      <c r="J47">
        <f>Bawana_RLNG!S47</f>
        <v>0</v>
      </c>
      <c r="K47">
        <f>Bawana_Spot!S47</f>
        <v>15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95.78</v>
      </c>
      <c r="AB47" s="75">
        <f>-STOA!Q47</f>
        <v>0</v>
      </c>
      <c r="AC47">
        <f t="shared" si="0"/>
        <v>1.4167614344293726</v>
      </c>
      <c r="AD47">
        <f t="shared" si="1"/>
        <v>167.24531409287692</v>
      </c>
      <c r="AE47">
        <f>'IDT-1'!E47</f>
        <v>0</v>
      </c>
      <c r="AF47" s="24"/>
      <c r="AG47">
        <f t="shared" si="2"/>
        <v>167.24531409287692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31.76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1.1566800000000002</v>
      </c>
      <c r="E48">
        <f>GT_NG!S48</f>
        <v>1.9662939297124598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22.999101597593846</v>
      </c>
      <c r="J48">
        <f>Bawana_RLNG!S48</f>
        <v>0</v>
      </c>
      <c r="K48">
        <f>Bawana_Spot!S48</f>
        <v>15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95.78</v>
      </c>
      <c r="AB48" s="75">
        <f>-STOA!Q48</f>
        <v>0</v>
      </c>
      <c r="AC48">
        <f t="shared" si="0"/>
        <v>1.3925694344293726</v>
      </c>
      <c r="AD48">
        <f t="shared" si="1"/>
        <v>164.38950609287693</v>
      </c>
      <c r="AE48">
        <f>'IDT-1'!E48</f>
        <v>0</v>
      </c>
      <c r="AF48" s="24"/>
      <c r="AG48">
        <f t="shared" si="2"/>
        <v>164.38950609287693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28.88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1.1566800000000002</v>
      </c>
      <c r="E49">
        <f>GT_NG!S49</f>
        <v>1.9662939297124598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22.999101597593846</v>
      </c>
      <c r="J49">
        <f>Bawana_RLNG!S49</f>
        <v>0</v>
      </c>
      <c r="K49">
        <f>Bawana_Spot!S49</f>
        <v>15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95.78</v>
      </c>
      <c r="AB49" s="75">
        <f>-STOA!Q49</f>
        <v>0</v>
      </c>
      <c r="AC49">
        <f t="shared" si="0"/>
        <v>1.4329734344293727</v>
      </c>
      <c r="AD49">
        <f t="shared" si="1"/>
        <v>169.15910209287691</v>
      </c>
      <c r="AE49">
        <f>'IDT-1'!E49</f>
        <v>0</v>
      </c>
      <c r="AF49" s="24"/>
      <c r="AG49">
        <f t="shared" si="2"/>
        <v>169.15910209287691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33.69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1.1566800000000002</v>
      </c>
      <c r="E50">
        <f>GT_NG!S50</f>
        <v>1.9664569083447332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22.999101597593846</v>
      </c>
      <c r="J50">
        <f>Bawana_RLNG!S50</f>
        <v>0</v>
      </c>
      <c r="K50">
        <f>Bawana_Spot!S50</f>
        <v>15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95.78</v>
      </c>
      <c r="AB50" s="75">
        <f>-STOA!Q50</f>
        <v>0</v>
      </c>
      <c r="AC50">
        <f t="shared" si="0"/>
        <v>1.4167628034498843</v>
      </c>
      <c r="AD50">
        <f t="shared" si="1"/>
        <v>167.2454757024887</v>
      </c>
      <c r="AE50">
        <f>'IDT-1'!E50</f>
        <v>0</v>
      </c>
      <c r="AF50" s="24"/>
      <c r="AG50">
        <f t="shared" si="2"/>
        <v>167.2454757024887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31.76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0.9234</v>
      </c>
      <c r="E51">
        <f>GT_NG!S51</f>
        <v>1.9664569083447332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22.999101597593846</v>
      </c>
      <c r="J51">
        <f>Bawana_RLNG!S51</f>
        <v>0</v>
      </c>
      <c r="K51">
        <f>Bawana_Spot!S51</f>
        <v>15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95.78</v>
      </c>
      <c r="AB51" s="75">
        <f>-STOA!Q51</f>
        <v>0</v>
      </c>
      <c r="AC51">
        <f t="shared" si="0"/>
        <v>1.3906112514498838</v>
      </c>
      <c r="AD51">
        <f t="shared" si="1"/>
        <v>164.15834725448869</v>
      </c>
      <c r="AE51">
        <f>'IDT-1'!E51</f>
        <v>0</v>
      </c>
      <c r="AF51" s="24"/>
      <c r="AG51">
        <f t="shared" si="2"/>
        <v>164.15834725448869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28.88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0.9234</v>
      </c>
      <c r="E52">
        <f>GT_NG!S52</f>
        <v>1.9664569083447332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15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95.78</v>
      </c>
      <c r="AB52" s="75">
        <f>-STOA!Q52</f>
        <v>0</v>
      </c>
      <c r="AC52">
        <f t="shared" si="0"/>
        <v>1.3824707980300959</v>
      </c>
      <c r="AD52">
        <f t="shared" si="1"/>
        <v>163.19738611031465</v>
      </c>
      <c r="AE52">
        <f>'IDT-1'!E52</f>
        <v>0</v>
      </c>
      <c r="AF52" s="24"/>
      <c r="AG52">
        <f t="shared" si="2"/>
        <v>163.19738611031465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27.91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0.9234</v>
      </c>
      <c r="E53">
        <f>GT_NG!S53</f>
        <v>1.9664569083447332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15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95.78</v>
      </c>
      <c r="AB53" s="75">
        <f>-STOA!Q53</f>
        <v>0</v>
      </c>
      <c r="AC53">
        <f t="shared" si="0"/>
        <v>1.3824707980300959</v>
      </c>
      <c r="AD53">
        <f t="shared" si="1"/>
        <v>163.19738611031465</v>
      </c>
      <c r="AE53">
        <f>'IDT-1'!E53</f>
        <v>0</v>
      </c>
      <c r="AF53" s="24"/>
      <c r="AG53">
        <f t="shared" si="2"/>
        <v>163.19738611031465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27.91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0.9234</v>
      </c>
      <c r="E54">
        <f>GT_NG!S54</f>
        <v>1.9664569083447332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15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95.78</v>
      </c>
      <c r="AB54" s="75">
        <f>-STOA!Q54</f>
        <v>0</v>
      </c>
      <c r="AC54">
        <f t="shared" si="0"/>
        <v>1.3744067980300958</v>
      </c>
      <c r="AD54">
        <f t="shared" si="1"/>
        <v>162.24545011031464</v>
      </c>
      <c r="AE54">
        <f>'IDT-1'!E54</f>
        <v>0</v>
      </c>
      <c r="AF54" s="24"/>
      <c r="AG54">
        <f t="shared" si="2"/>
        <v>162.24545011031464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26.95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0.9234</v>
      </c>
      <c r="E55">
        <f>GT_NG!S55</f>
        <v>1.9664569083447332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15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95.78</v>
      </c>
      <c r="AB55" s="75">
        <f>-STOA!Q55</f>
        <v>0</v>
      </c>
      <c r="AC55">
        <f t="shared" si="0"/>
        <v>1.3582787980300957</v>
      </c>
      <c r="AD55">
        <f t="shared" si="1"/>
        <v>160.34157811031466</v>
      </c>
      <c r="AE55">
        <f>'IDT-1'!E55</f>
        <v>0</v>
      </c>
      <c r="AF55" s="24"/>
      <c r="AG55">
        <f t="shared" si="2"/>
        <v>160.34157811031466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25.03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0.9234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15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95.78</v>
      </c>
      <c r="AB56" s="75">
        <f>-STOA!Q56</f>
        <v>0</v>
      </c>
      <c r="AC56">
        <f t="shared" si="0"/>
        <v>1.3177780856151673</v>
      </c>
      <c r="AD56">
        <f t="shared" si="1"/>
        <v>155.4909719143848</v>
      </c>
      <c r="AE56">
        <f>'IDT-1'!E56</f>
        <v>0</v>
      </c>
      <c r="AF56" s="24"/>
      <c r="AG56">
        <f t="shared" si="2"/>
        <v>155.4909719143848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22.14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0.99630000000000007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15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95.78</v>
      </c>
      <c r="AB57" s="75">
        <f>-STOA!Q57</f>
        <v>0</v>
      </c>
      <c r="AC57">
        <f t="shared" si="0"/>
        <v>1.2860504456151673</v>
      </c>
      <c r="AD57">
        <f t="shared" si="1"/>
        <v>151.74559955438482</v>
      </c>
      <c r="AE57">
        <f>'IDT-1'!E57</f>
        <v>0</v>
      </c>
      <c r="AF57" s="24"/>
      <c r="AG57">
        <f t="shared" si="2"/>
        <v>151.74559955438482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18.29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0.99630000000000007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15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95.78</v>
      </c>
      <c r="AB58" s="75">
        <f>-STOA!Q58</f>
        <v>0</v>
      </c>
      <c r="AC58">
        <f t="shared" si="0"/>
        <v>1.2617744456151672</v>
      </c>
      <c r="AD58">
        <f t="shared" si="1"/>
        <v>148.87987555438482</v>
      </c>
      <c r="AE58">
        <f>'IDT-1'!E58</f>
        <v>0</v>
      </c>
      <c r="AF58" s="24"/>
      <c r="AG58">
        <f t="shared" si="2"/>
        <v>148.87987555438482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15.4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0.99630000000000007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15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95.78</v>
      </c>
      <c r="AB59" s="75">
        <f>-STOA!Q59</f>
        <v>0</v>
      </c>
      <c r="AC59">
        <f t="shared" si="0"/>
        <v>1.2456464456151672</v>
      </c>
      <c r="AD59">
        <f t="shared" si="1"/>
        <v>146.97600355438482</v>
      </c>
      <c r="AE59">
        <f>'IDT-1'!E59</f>
        <v>0</v>
      </c>
      <c r="AF59" s="24"/>
      <c r="AG59">
        <f t="shared" si="2"/>
        <v>146.97600355438482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13.48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1.0935000000000001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15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95.78</v>
      </c>
      <c r="AB60" s="75">
        <f>-STOA!Q60</f>
        <v>0</v>
      </c>
      <c r="AC60">
        <f t="shared" si="0"/>
        <v>1.2383989256151675</v>
      </c>
      <c r="AD60">
        <f t="shared" si="1"/>
        <v>146.12045107438485</v>
      </c>
      <c r="AE60">
        <f>'IDT-1'!E60</f>
        <v>0</v>
      </c>
      <c r="AF60" s="24"/>
      <c r="AG60">
        <f t="shared" si="2"/>
        <v>146.12045107438485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12.52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1.0935000000000001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15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95.78</v>
      </c>
      <c r="AB61" s="75">
        <f>-STOA!Q61</f>
        <v>0</v>
      </c>
      <c r="AC61">
        <f t="shared" si="0"/>
        <v>1.2383989256151675</v>
      </c>
      <c r="AD61">
        <f t="shared" si="1"/>
        <v>146.12045107438485</v>
      </c>
      <c r="AE61">
        <f>'IDT-1'!E61</f>
        <v>0</v>
      </c>
      <c r="AF61" s="24"/>
      <c r="AG61">
        <f t="shared" si="2"/>
        <v>146.12045107438485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12.52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1.1421000000000001</v>
      </c>
      <c r="E62">
        <f>GT_NG!S62</f>
        <v>1.4824108658743635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15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95.78</v>
      </c>
      <c r="AB62" s="75">
        <f>-STOA!Q62</f>
        <v>0</v>
      </c>
      <c r="AC62">
        <f t="shared" si="0"/>
        <v>1.2428178912733445</v>
      </c>
      <c r="AD62">
        <f t="shared" si="1"/>
        <v>146.71169297460102</v>
      </c>
      <c r="AE62">
        <f>'IDT-1'!E62</f>
        <v>0</v>
      </c>
      <c r="AF62" s="24"/>
      <c r="AG62">
        <f t="shared" si="2"/>
        <v>146.71169297460102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11.55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1.1421000000000001</v>
      </c>
      <c r="E63">
        <f>GT_NG!S63</f>
        <v>1.6511724659606659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15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95.78</v>
      </c>
      <c r="AB63" s="75">
        <f>-STOA!Q63</f>
        <v>0</v>
      </c>
      <c r="AC63">
        <f t="shared" si="0"/>
        <v>1.2280234887140695</v>
      </c>
      <c r="AD63">
        <f t="shared" si="1"/>
        <v>144.9652489772466</v>
      </c>
      <c r="AE63">
        <f>'IDT-1'!E63</f>
        <v>0</v>
      </c>
      <c r="AF63" s="24"/>
      <c r="AG63">
        <f t="shared" si="2"/>
        <v>144.9652489772466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9.6199999999999992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1.1421000000000001</v>
      </c>
      <c r="E64">
        <f>GT_NG!S64</f>
        <v>1.4821104387291983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15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95.78</v>
      </c>
      <c r="AB64" s="75">
        <f>-STOA!Q64</f>
        <v>0</v>
      </c>
      <c r="AC64">
        <f t="shared" si="0"/>
        <v>1.2266033676853252</v>
      </c>
      <c r="AD64">
        <f t="shared" si="1"/>
        <v>144.79760707104387</v>
      </c>
      <c r="AE64">
        <f>'IDT-1'!E64</f>
        <v>0</v>
      </c>
      <c r="AF64" s="24"/>
      <c r="AG64">
        <f t="shared" si="2"/>
        <v>144.79760707104387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9.6199999999999992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1.1421000000000001</v>
      </c>
      <c r="E65">
        <f>GT_NG!S65</f>
        <v>1.5397642436149312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15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95.78</v>
      </c>
      <c r="AB65" s="75">
        <f>-STOA!Q65</f>
        <v>0</v>
      </c>
      <c r="AC65">
        <f t="shared" si="0"/>
        <v>1.2271716596463653</v>
      </c>
      <c r="AD65">
        <f t="shared" si="1"/>
        <v>144.86469258396858</v>
      </c>
      <c r="AE65">
        <f>'IDT-1'!E65</f>
        <v>0</v>
      </c>
      <c r="AF65" s="24"/>
      <c r="AG65">
        <f t="shared" si="2"/>
        <v>144.86469258396858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9.6300000000000008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1.1421000000000001</v>
      </c>
      <c r="E66">
        <f>GT_NG!S66</f>
        <v>1.5397642436149312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15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93.38</v>
      </c>
      <c r="AB66" s="75">
        <f>-STOA!Q66</f>
        <v>0</v>
      </c>
      <c r="AC66">
        <f t="shared" si="0"/>
        <v>1.2070116596463654</v>
      </c>
      <c r="AD66">
        <f t="shared" si="1"/>
        <v>142.48485258396857</v>
      </c>
      <c r="AE66">
        <f>'IDT-1'!E66</f>
        <v>0</v>
      </c>
      <c r="AF66" s="24"/>
      <c r="AG66">
        <f t="shared" si="2"/>
        <v>142.48485258396857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9.6300000000000008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1.1421000000000001</v>
      </c>
      <c r="E67">
        <f>GT_NG!S67</f>
        <v>1.4812180746561887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15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91.93</v>
      </c>
      <c r="AB67" s="75">
        <f>-STOA!Q67</f>
        <v>0</v>
      </c>
      <c r="AC67">
        <f t="shared" si="0"/>
        <v>1.3398278718271122</v>
      </c>
      <c r="AD67">
        <f t="shared" si="1"/>
        <v>158.16349020282908</v>
      </c>
      <c r="AE67">
        <f>'IDT-1'!E67</f>
        <v>0</v>
      </c>
      <c r="AF67" s="24"/>
      <c r="AG67">
        <f t="shared" si="2"/>
        <v>158.16349020282908</v>
      </c>
      <c r="AI67" s="34">
        <f>PXIL!K67</f>
        <v>0</v>
      </c>
      <c r="AJ67" s="34">
        <f>PXIL!Q67</f>
        <v>0</v>
      </c>
      <c r="AK67" s="34">
        <f>RTM_IEX!K67</f>
        <v>17.32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9.6300000000000008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1.1421000000000001</v>
      </c>
      <c r="E68">
        <f>GT_NG!S68</f>
        <v>1.4812180746561887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15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90.199999999999989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1.333359871827112</v>
      </c>
      <c r="AD68">
        <f t="shared" ref="AD68:AD98" si="4">SUM(B68:AB68,AI68:AR68)-AC68</f>
        <v>157.39995820282908</v>
      </c>
      <c r="AE68">
        <f>'IDT-1'!E68</f>
        <v>0</v>
      </c>
      <c r="AF68" s="24"/>
      <c r="AG68">
        <f t="shared" ref="AG68:AG98" si="5">SUM(AD68:AF68)</f>
        <v>157.39995820282908</v>
      </c>
      <c r="AI68" s="34">
        <f>PXIL!K68</f>
        <v>0</v>
      </c>
      <c r="AJ68" s="34">
        <f>PXIL!Q68</f>
        <v>0</v>
      </c>
      <c r="AK68" s="34">
        <f>RTM_IEX!K68</f>
        <v>18.28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9.6300000000000008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1.1421000000000001</v>
      </c>
      <c r="E69">
        <f>GT_NG!S69</f>
        <v>1.4812180746561887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22.999201416617478</v>
      </c>
      <c r="J69">
        <f>Bawana_RLNG!S69</f>
        <v>0</v>
      </c>
      <c r="K69">
        <f>Bawana_Spot!S69</f>
        <v>15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87.69</v>
      </c>
      <c r="AB69" s="75">
        <f>-STOA!Q69</f>
        <v>0</v>
      </c>
      <c r="AC69">
        <f t="shared" si="3"/>
        <v>1.3203331637266986</v>
      </c>
      <c r="AD69">
        <f t="shared" si="4"/>
        <v>155.86218632754697</v>
      </c>
      <c r="AE69">
        <f>'IDT-1'!E69</f>
        <v>0</v>
      </c>
      <c r="AF69" s="24"/>
      <c r="AG69">
        <f t="shared" si="5"/>
        <v>155.86218632754697</v>
      </c>
      <c r="AI69" s="34">
        <f>PXIL!K69</f>
        <v>0</v>
      </c>
      <c r="AJ69" s="34">
        <f>PXIL!Q69</f>
        <v>0</v>
      </c>
      <c r="AK69" s="34">
        <f>RTM_IEX!K69</f>
        <v>19.25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9.6199999999999992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1.1421000000000001</v>
      </c>
      <c r="E70">
        <f>GT_NG!S70</f>
        <v>1.4812180746561887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22.999201416617478</v>
      </c>
      <c r="J70">
        <f>Bawana_RLNG!S70</f>
        <v>0</v>
      </c>
      <c r="K70">
        <f>Bawana_Spot!S70</f>
        <v>15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62.089999999999996</v>
      </c>
      <c r="AB70" s="75">
        <f>-STOA!Q70</f>
        <v>0</v>
      </c>
      <c r="AC70">
        <f t="shared" si="3"/>
        <v>1.3560331637266989</v>
      </c>
      <c r="AD70">
        <f t="shared" si="4"/>
        <v>160.07648632754697</v>
      </c>
      <c r="AE70">
        <f>'IDT-1'!E70</f>
        <v>0</v>
      </c>
      <c r="AF70" s="24"/>
      <c r="AG70">
        <f t="shared" si="5"/>
        <v>160.07648632754697</v>
      </c>
      <c r="AI70" s="34">
        <f>PXIL!K70</f>
        <v>0</v>
      </c>
      <c r="AJ70" s="34">
        <f>PXIL!Q70</f>
        <v>0</v>
      </c>
      <c r="AK70" s="34">
        <f>RTM_IEX!K70</f>
        <v>9.6300000000000008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49.09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1.1421000000000001</v>
      </c>
      <c r="E71">
        <f>GT_NG!S71</f>
        <v>1.9643071877562173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22.999101597593846</v>
      </c>
      <c r="J71">
        <f>Bawana_RLNG!S71</f>
        <v>0</v>
      </c>
      <c r="K71">
        <f>Bawana_Spot!S71</f>
        <v>15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13.43</v>
      </c>
      <c r="Z71" s="34">
        <f>IEX!Q71</f>
        <v>0</v>
      </c>
      <c r="AA71" s="75">
        <f>STOA!K71</f>
        <v>62.089999999999996</v>
      </c>
      <c r="AB71" s="75">
        <f>-STOA!Q71</f>
        <v>0</v>
      </c>
      <c r="AC71">
        <f t="shared" si="3"/>
        <v>1.3596702737969404</v>
      </c>
      <c r="AD71">
        <f t="shared" si="4"/>
        <v>160.50583851155312</v>
      </c>
      <c r="AE71">
        <f>'IDT-1'!E71</f>
        <v>0</v>
      </c>
      <c r="AF71" s="24"/>
      <c r="AG71">
        <f t="shared" si="5"/>
        <v>160.50583851155312</v>
      </c>
      <c r="AI71" s="34">
        <f>PXIL!K71</f>
        <v>0</v>
      </c>
      <c r="AJ71" s="34">
        <f>PXIL!Q71</f>
        <v>0</v>
      </c>
      <c r="AK71" s="34">
        <f>RTM_IEX!K71</f>
        <v>9.6199999999999992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35.619999999999997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1.1421000000000001</v>
      </c>
      <c r="E72">
        <f>GT_NG!S72</f>
        <v>1.9643071877562173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22.999101597593846</v>
      </c>
      <c r="J72">
        <f>Bawana_RLNG!S72</f>
        <v>0</v>
      </c>
      <c r="K72">
        <f>Bawana_Spot!S72</f>
        <v>15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38.08</v>
      </c>
      <c r="Z72" s="34">
        <f>IEX!Q72</f>
        <v>0</v>
      </c>
      <c r="AA72" s="75">
        <f>STOA!K72</f>
        <v>62.089999999999996</v>
      </c>
      <c r="AB72" s="75">
        <f>-STOA!Q72</f>
        <v>0</v>
      </c>
      <c r="AC72">
        <f t="shared" si="3"/>
        <v>1.3512702737969404</v>
      </c>
      <c r="AD72">
        <f t="shared" si="4"/>
        <v>159.51423851155315</v>
      </c>
      <c r="AE72">
        <f>'IDT-1'!E72</f>
        <v>0</v>
      </c>
      <c r="AF72" s="24"/>
      <c r="AG72">
        <f t="shared" si="5"/>
        <v>159.51423851155315</v>
      </c>
      <c r="AI72" s="34">
        <f>PXIL!K72</f>
        <v>0</v>
      </c>
      <c r="AJ72" s="34">
        <f>PXIL!Q72</f>
        <v>0</v>
      </c>
      <c r="AK72" s="34">
        <f>RTM_IEX!K72</f>
        <v>9.6199999999999992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9.9700000000000006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1.1421000000000001</v>
      </c>
      <c r="E73">
        <f>GT_NG!S73</f>
        <v>1.9643071877562173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21.23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28.34</v>
      </c>
      <c r="Z73" s="34">
        <f>IEX!Q73</f>
        <v>0</v>
      </c>
      <c r="AA73" s="75">
        <f>STOA!K73</f>
        <v>62.089999999999996</v>
      </c>
      <c r="AB73" s="75">
        <f>-STOA!Q73</f>
        <v>0</v>
      </c>
      <c r="AC73">
        <f t="shared" si="3"/>
        <v>1.3395102737969404</v>
      </c>
      <c r="AD73">
        <f t="shared" si="4"/>
        <v>158.12599851155312</v>
      </c>
      <c r="AE73">
        <f>'IDT-1'!E73</f>
        <v>0</v>
      </c>
      <c r="AF73" s="24"/>
      <c r="AG73">
        <f t="shared" si="5"/>
        <v>158.12599851155312</v>
      </c>
      <c r="AI73" s="34">
        <f>PXIL!K73</f>
        <v>0</v>
      </c>
      <c r="AJ73" s="34">
        <f>PXIL!Q73</f>
        <v>0</v>
      </c>
      <c r="AK73" s="34">
        <f>RTM_IEX!K73</f>
        <v>15.8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5.9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1.1421000000000001</v>
      </c>
      <c r="E74">
        <f>GT_NG!S74</f>
        <v>1.9643071877562173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22.6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17.48</v>
      </c>
      <c r="Z74" s="34">
        <f>IEX!Q74</f>
        <v>0</v>
      </c>
      <c r="AA74" s="75">
        <f>STOA!K74</f>
        <v>62.089999999999996</v>
      </c>
      <c r="AB74" s="75">
        <f>-STOA!Q74</f>
        <v>0</v>
      </c>
      <c r="AC74">
        <f t="shared" si="3"/>
        <v>1.2371142737969405</v>
      </c>
      <c r="AD74">
        <f t="shared" si="4"/>
        <v>146.03839451155312</v>
      </c>
      <c r="AE74">
        <f>'IDT-1'!E74</f>
        <v>0</v>
      </c>
      <c r="AF74" s="24"/>
      <c r="AG74">
        <f t="shared" si="5"/>
        <v>146.03839451155312</v>
      </c>
      <c r="AI74" s="34">
        <f>PXIL!K74</f>
        <v>0</v>
      </c>
      <c r="AJ74" s="34">
        <f>PXIL!Q74</f>
        <v>0</v>
      </c>
      <c r="AK74" s="34">
        <f>RTM_IEX!K74</f>
        <v>15.16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3.84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1.1421000000000001</v>
      </c>
      <c r="E75">
        <f>GT_NG!S75</f>
        <v>1.9805411314566821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23.97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19.559999999999999</v>
      </c>
      <c r="Z75" s="34">
        <f>IEX!Q75</f>
        <v>0</v>
      </c>
      <c r="AA75" s="75">
        <f>STOA!K75</f>
        <v>62.089999999999996</v>
      </c>
      <c r="AB75" s="75">
        <f>-STOA!Q75</f>
        <v>0</v>
      </c>
      <c r="AC75">
        <f t="shared" si="3"/>
        <v>1.1597186389240244</v>
      </c>
      <c r="AD75">
        <f t="shared" si="4"/>
        <v>136.90202409012647</v>
      </c>
      <c r="AE75">
        <f>'IDT-1'!E75</f>
        <v>0</v>
      </c>
      <c r="AF75" s="24"/>
      <c r="AG75">
        <f t="shared" si="5"/>
        <v>136.90202409012647</v>
      </c>
      <c r="AI75" s="34">
        <f>PXIL!K75</f>
        <v>0</v>
      </c>
      <c r="AJ75" s="34">
        <f>PXIL!Q75</f>
        <v>0</v>
      </c>
      <c r="AK75" s="34">
        <f>RTM_IEX!K75</f>
        <v>3.88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2.44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1.1421000000000001</v>
      </c>
      <c r="E76">
        <f>GT_NG!S76</f>
        <v>1.9583547417327138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25.34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15.72</v>
      </c>
      <c r="Z76" s="34">
        <f>IEX!Q76</f>
        <v>0</v>
      </c>
      <c r="AA76" s="75">
        <f>STOA!K76</f>
        <v>62.089999999999996</v>
      </c>
      <c r="AB76" s="75">
        <f>-STOA!Q76</f>
        <v>0</v>
      </c>
      <c r="AC76">
        <f t="shared" si="3"/>
        <v>1.132568273250343</v>
      </c>
      <c r="AD76">
        <f t="shared" si="4"/>
        <v>133.69698806607619</v>
      </c>
      <c r="AE76">
        <f>'IDT-1'!E76</f>
        <v>0</v>
      </c>
      <c r="AF76" s="24"/>
      <c r="AG76">
        <f t="shared" si="5"/>
        <v>133.69698806607619</v>
      </c>
      <c r="AI76" s="34">
        <f>PXIL!K76</f>
        <v>0</v>
      </c>
      <c r="AJ76" s="34">
        <f>PXIL!Q76</f>
        <v>0</v>
      </c>
      <c r="AK76" s="34">
        <f>RTM_IEX!K76</f>
        <v>3.42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2.16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1.1421000000000001</v>
      </c>
      <c r="E77">
        <f>GT_NG!S77</f>
        <v>1.9583547417327138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26.7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9.1300000000000008</v>
      </c>
      <c r="Z77" s="34">
        <f>IEX!Q77</f>
        <v>0</v>
      </c>
      <c r="AA77" s="75">
        <f>STOA!K77</f>
        <v>62.089999999999996</v>
      </c>
      <c r="AB77" s="75">
        <f>-STOA!Q77</f>
        <v>0</v>
      </c>
      <c r="AC77">
        <f t="shared" si="3"/>
        <v>1.081664273250343</v>
      </c>
      <c r="AD77">
        <f t="shared" si="4"/>
        <v>127.68789206607622</v>
      </c>
      <c r="AE77">
        <f>'IDT-1'!E77</f>
        <v>0</v>
      </c>
      <c r="AF77" s="24"/>
      <c r="AG77">
        <f t="shared" si="5"/>
        <v>127.68789206607622</v>
      </c>
      <c r="AI77" s="34">
        <f>PXIL!K77</f>
        <v>0</v>
      </c>
      <c r="AJ77" s="34">
        <f>PXIL!Q77</f>
        <v>0</v>
      </c>
      <c r="AK77" s="34">
        <f>RTM_IEX!K77</f>
        <v>3.04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1.71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1.1421000000000001</v>
      </c>
      <c r="E78">
        <f>GT_NG!S78</f>
        <v>1.9805411314566821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28.070000000000004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7.79</v>
      </c>
      <c r="Z78" s="34">
        <f>IEX!Q78</f>
        <v>0</v>
      </c>
      <c r="AA78" s="75">
        <f>STOA!K78</f>
        <v>62.089999999999996</v>
      </c>
      <c r="AB78" s="75">
        <f>-STOA!Q78</f>
        <v>0</v>
      </c>
      <c r="AC78">
        <f t="shared" si="3"/>
        <v>1.0787426389240244</v>
      </c>
      <c r="AD78">
        <f t="shared" si="4"/>
        <v>127.34300009012649</v>
      </c>
      <c r="AE78">
        <f>'IDT-1'!E78</f>
        <v>0</v>
      </c>
      <c r="AF78" s="24"/>
      <c r="AG78">
        <f t="shared" si="5"/>
        <v>127.34300009012649</v>
      </c>
      <c r="AI78" s="34">
        <f>PXIL!K78</f>
        <v>0</v>
      </c>
      <c r="AJ78" s="34">
        <f>PXIL!Q78</f>
        <v>0</v>
      </c>
      <c r="AK78" s="34">
        <f>RTM_IEX!K78</f>
        <v>2.62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1.73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1.1421000000000001</v>
      </c>
      <c r="E79">
        <f>GT_NG!S79</f>
        <v>1.9805411314566821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25.34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9.01</v>
      </c>
      <c r="Z79" s="34">
        <f>IEX!Q79</f>
        <v>0</v>
      </c>
      <c r="AA79" s="75">
        <f>STOA!K79</f>
        <v>62.089999999999996</v>
      </c>
      <c r="AB79" s="75">
        <f>-STOA!Q79</f>
        <v>0</v>
      </c>
      <c r="AC79">
        <f t="shared" si="3"/>
        <v>1.0612706389240243</v>
      </c>
      <c r="AD79">
        <f t="shared" si="4"/>
        <v>125.28047209012648</v>
      </c>
      <c r="AE79">
        <f>'IDT-1'!E79</f>
        <v>0</v>
      </c>
      <c r="AF79" s="24"/>
      <c r="AG79">
        <f t="shared" si="5"/>
        <v>125.28047209012648</v>
      </c>
      <c r="AI79" s="34">
        <f>PXIL!K79</f>
        <v>0</v>
      </c>
      <c r="AJ79" s="34">
        <f>PXIL!Q79</f>
        <v>0</v>
      </c>
      <c r="AK79" s="34">
        <f>RTM_IEX!K79</f>
        <v>2.3199999999999998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1.46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1.1421000000000001</v>
      </c>
      <c r="E80">
        <f>GT_NG!S80</f>
        <v>1.9805411314566821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22.6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10.3</v>
      </c>
      <c r="Z80" s="34">
        <f>IEX!Q80</f>
        <v>0</v>
      </c>
      <c r="AA80" s="75">
        <f>STOA!K80</f>
        <v>62.089999999999996</v>
      </c>
      <c r="AB80" s="75">
        <f>-STOA!Q80</f>
        <v>0</v>
      </c>
      <c r="AC80">
        <f t="shared" si="3"/>
        <v>1.0493426389240241</v>
      </c>
      <c r="AD80">
        <f t="shared" si="4"/>
        <v>123.87240009012649</v>
      </c>
      <c r="AE80">
        <f>'IDT-1'!E80</f>
        <v>0</v>
      </c>
      <c r="AF80" s="24"/>
      <c r="AG80">
        <f t="shared" si="5"/>
        <v>123.87240009012649</v>
      </c>
      <c r="AI80" s="34">
        <f>PXIL!K80</f>
        <v>0</v>
      </c>
      <c r="AJ80" s="34">
        <f>PXIL!Q80</f>
        <v>0</v>
      </c>
      <c r="AK80" s="34">
        <f>RTM_IEX!K80</f>
        <v>2.34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1.47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1.1421000000000001</v>
      </c>
      <c r="E81">
        <f>GT_NG!S81</f>
        <v>1.9805411314566821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27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15.39</v>
      </c>
      <c r="Z81" s="34">
        <f>IEX!Q81</f>
        <v>0</v>
      </c>
      <c r="AA81" s="75">
        <f>STOA!K81</f>
        <v>62.089999999999996</v>
      </c>
      <c r="AB81" s="75">
        <f>-STOA!Q81</f>
        <v>0</v>
      </c>
      <c r="AC81">
        <f t="shared" si="3"/>
        <v>1.1267906389240243</v>
      </c>
      <c r="AD81">
        <f t="shared" si="4"/>
        <v>133.01495209012649</v>
      </c>
      <c r="AE81">
        <f>'IDT-1'!E81</f>
        <v>0</v>
      </c>
      <c r="AF81" s="24"/>
      <c r="AG81">
        <f t="shared" si="5"/>
        <v>133.01495209012649</v>
      </c>
      <c r="AI81" s="34">
        <f>PXIL!K81</f>
        <v>0</v>
      </c>
      <c r="AJ81" s="34">
        <f>PXIL!Q81</f>
        <v>0</v>
      </c>
      <c r="AK81" s="34">
        <f>RTM_IEX!K81</f>
        <v>1.53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2.0099999999999998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1.1421000000000001</v>
      </c>
      <c r="E82">
        <f>GT_NG!S82</f>
        <v>1.9805411314566821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27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18.84</v>
      </c>
      <c r="Z82" s="34">
        <f>IEX!Q82</f>
        <v>0</v>
      </c>
      <c r="AA82" s="75">
        <f>STOA!K82</f>
        <v>62.089999999999996</v>
      </c>
      <c r="AB82" s="75">
        <f>-STOA!Q82</f>
        <v>0</v>
      </c>
      <c r="AC82">
        <f t="shared" si="3"/>
        <v>1.1530826389240243</v>
      </c>
      <c r="AD82">
        <f t="shared" si="4"/>
        <v>136.1186600901265</v>
      </c>
      <c r="AE82">
        <f>'IDT-1'!E82</f>
        <v>0</v>
      </c>
      <c r="AF82" s="24"/>
      <c r="AG82">
        <f t="shared" si="5"/>
        <v>136.1186600901265</v>
      </c>
      <c r="AI82" s="34">
        <f>PXIL!K82</f>
        <v>0</v>
      </c>
      <c r="AJ82" s="34">
        <f>PXIL!Q82</f>
        <v>0</v>
      </c>
      <c r="AK82" s="34">
        <f>RTM_IEX!K82</f>
        <v>1.1499999999999999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2.0699999999999998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1.1421000000000001</v>
      </c>
      <c r="E83">
        <f>GT_NG!S83</f>
        <v>1.9805411314566821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15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62.089999999999996</v>
      </c>
      <c r="AB83" s="75">
        <f>-STOA!Q83</f>
        <v>0</v>
      </c>
      <c r="AC83">
        <f t="shared" si="3"/>
        <v>1.2307826389240244</v>
      </c>
      <c r="AD83">
        <f t="shared" si="4"/>
        <v>145.2909600901265</v>
      </c>
      <c r="AE83">
        <f>'IDT-1'!E83</f>
        <v>0</v>
      </c>
      <c r="AF83" s="24"/>
      <c r="AG83">
        <f t="shared" si="5"/>
        <v>145.2909600901265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43.31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1.1421000000000001</v>
      </c>
      <c r="E84">
        <f>GT_NG!S84</f>
        <v>1.9805411314566821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15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62.089999999999996</v>
      </c>
      <c r="AB84" s="75">
        <f>-STOA!Q84</f>
        <v>0</v>
      </c>
      <c r="AC84">
        <f t="shared" si="3"/>
        <v>1.2065906389240242</v>
      </c>
      <c r="AD84">
        <f t="shared" si="4"/>
        <v>142.43515209012651</v>
      </c>
      <c r="AE84">
        <f>'IDT-1'!E84</f>
        <v>0</v>
      </c>
      <c r="AF84" s="24"/>
      <c r="AG84">
        <f t="shared" si="5"/>
        <v>142.43515209012651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40.43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1.1421000000000001</v>
      </c>
      <c r="E85">
        <f>GT_NG!S85</f>
        <v>1.9805411314566821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15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62.089999999999996</v>
      </c>
      <c r="AB85" s="75">
        <f>-STOA!Q85</f>
        <v>0</v>
      </c>
      <c r="AC85">
        <f t="shared" si="3"/>
        <v>1.1823146389240242</v>
      </c>
      <c r="AD85">
        <f t="shared" si="4"/>
        <v>139.56942809012648</v>
      </c>
      <c r="AE85">
        <f>'IDT-1'!E85</f>
        <v>0</v>
      </c>
      <c r="AF85" s="24"/>
      <c r="AG85">
        <f t="shared" si="5"/>
        <v>139.56942809012648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37.54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1.1421000000000001</v>
      </c>
      <c r="E86">
        <f>GT_NG!S86</f>
        <v>1.9805411314566821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15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62.089999999999996</v>
      </c>
      <c r="AB86" s="75">
        <f>-STOA!Q86</f>
        <v>0</v>
      </c>
      <c r="AC86">
        <f t="shared" si="3"/>
        <v>1.1661026389240243</v>
      </c>
      <c r="AD86">
        <f t="shared" si="4"/>
        <v>137.6556400901265</v>
      </c>
      <c r="AE86">
        <f>'IDT-1'!E86</f>
        <v>0</v>
      </c>
      <c r="AF86" s="24"/>
      <c r="AG86">
        <f t="shared" si="5"/>
        <v>137.6556400901265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35.61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1.1421000000000001</v>
      </c>
      <c r="E87">
        <f>GT_NG!S87</f>
        <v>1.9805411314566821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15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62.089999999999996</v>
      </c>
      <c r="AB87" s="75">
        <f>-STOA!Q87</f>
        <v>0</v>
      </c>
      <c r="AC87">
        <f t="shared" si="3"/>
        <v>1.1499746389240242</v>
      </c>
      <c r="AD87">
        <f t="shared" si="4"/>
        <v>135.75176809012649</v>
      </c>
      <c r="AE87">
        <f>'IDT-1'!E87</f>
        <v>0</v>
      </c>
      <c r="AF87" s="24"/>
      <c r="AG87">
        <f t="shared" si="5"/>
        <v>135.75176809012649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33.69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1.1421000000000001</v>
      </c>
      <c r="E88">
        <f>GT_NG!S88</f>
        <v>1.9805411314566821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15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62.089999999999996</v>
      </c>
      <c r="AB88" s="75">
        <f>-STOA!Q88</f>
        <v>0</v>
      </c>
      <c r="AC88">
        <f t="shared" si="3"/>
        <v>1.1419106389240241</v>
      </c>
      <c r="AD88">
        <f t="shared" si="4"/>
        <v>134.79983209012647</v>
      </c>
      <c r="AE88">
        <f>'IDT-1'!E88</f>
        <v>0</v>
      </c>
      <c r="AF88" s="24"/>
      <c r="AG88">
        <f t="shared" si="5"/>
        <v>134.79983209012647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32.729999999999997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1.1421000000000001</v>
      </c>
      <c r="E89">
        <f>GT_NG!S89</f>
        <v>1.9805411314566821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22.999172840394159</v>
      </c>
      <c r="J89">
        <f>Bawana_RLNG!S89</f>
        <v>0</v>
      </c>
      <c r="K89">
        <f>Bawana_Spot!S89</f>
        <v>15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62.089999999999996</v>
      </c>
      <c r="AB89" s="75">
        <f>-STOA!Q89</f>
        <v>0</v>
      </c>
      <c r="AC89">
        <f t="shared" si="3"/>
        <v>1.1256992373635468</v>
      </c>
      <c r="AD89">
        <f t="shared" si="4"/>
        <v>132.88611473448731</v>
      </c>
      <c r="AE89">
        <f>'IDT-1'!E89</f>
        <v>0</v>
      </c>
      <c r="AF89" s="24"/>
      <c r="AG89">
        <f t="shared" si="5"/>
        <v>132.88611473448731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30.8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1.1421000000000001</v>
      </c>
      <c r="E90">
        <f>GT_NG!S90</f>
        <v>1.9805411314566821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15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62.089999999999996</v>
      </c>
      <c r="AB90" s="75">
        <f>-STOA!Q90</f>
        <v>0</v>
      </c>
      <c r="AC90">
        <f t="shared" si="3"/>
        <v>1.1095781855042359</v>
      </c>
      <c r="AD90">
        <f t="shared" si="4"/>
        <v>130.98306294595244</v>
      </c>
      <c r="AE90">
        <f>'IDT-1'!E90</f>
        <v>0</v>
      </c>
      <c r="AF90" s="24"/>
      <c r="AG90">
        <f t="shared" si="5"/>
        <v>130.98306294595244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28.88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1.1421000000000001</v>
      </c>
      <c r="E91">
        <f>GT_NG!S91</f>
        <v>1.9805411314566821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15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62.089999999999996</v>
      </c>
      <c r="AB91" s="75">
        <f>-STOA!Q91</f>
        <v>0</v>
      </c>
      <c r="AC91">
        <f t="shared" si="3"/>
        <v>1.0771541855042359</v>
      </c>
      <c r="AD91">
        <f t="shared" si="4"/>
        <v>127.15548694595245</v>
      </c>
      <c r="AE91">
        <f>'IDT-1'!E91</f>
        <v>0</v>
      </c>
      <c r="AF91" s="24"/>
      <c r="AG91">
        <f t="shared" si="5"/>
        <v>127.15548694595245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25.02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1.1421000000000001</v>
      </c>
      <c r="E92">
        <f>GT_NG!S92</f>
        <v>1.9805411314566821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15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62.089999999999996</v>
      </c>
      <c r="AB92" s="75">
        <f>-STOA!Q92</f>
        <v>0</v>
      </c>
      <c r="AC92">
        <f t="shared" si="3"/>
        <v>1.0529621855042359</v>
      </c>
      <c r="AD92">
        <f t="shared" si="4"/>
        <v>124.29967894595244</v>
      </c>
      <c r="AE92">
        <f>'IDT-1'!E92</f>
        <v>0</v>
      </c>
      <c r="AF92" s="24"/>
      <c r="AG92">
        <f t="shared" si="5"/>
        <v>124.29967894595244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22.14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1.1421000000000001</v>
      </c>
      <c r="E93">
        <f>GT_NG!S93</f>
        <v>1.9805411314566821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15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62.089999999999996</v>
      </c>
      <c r="AB93" s="75">
        <f>-STOA!Q93</f>
        <v>0</v>
      </c>
      <c r="AC93">
        <f t="shared" si="3"/>
        <v>1.028686185504236</v>
      </c>
      <c r="AD93">
        <f t="shared" si="4"/>
        <v>121.43395494595244</v>
      </c>
      <c r="AE93">
        <f>'IDT-1'!E93</f>
        <v>0</v>
      </c>
      <c r="AF93" s="24"/>
      <c r="AG93">
        <f t="shared" si="5"/>
        <v>121.43395494595244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19.25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1.1421000000000001</v>
      </c>
      <c r="E94">
        <f>GT_NG!S94</f>
        <v>1.9805411314566821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15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62.089999999999996</v>
      </c>
      <c r="AB94" s="75">
        <f>-STOA!Q94</f>
        <v>0</v>
      </c>
      <c r="AC94">
        <f t="shared" si="3"/>
        <v>1.012558185504236</v>
      </c>
      <c r="AD94">
        <f t="shared" si="4"/>
        <v>119.53008294595244</v>
      </c>
      <c r="AE94">
        <f>'IDT-1'!E94</f>
        <v>0</v>
      </c>
      <c r="AF94" s="24"/>
      <c r="AG94">
        <f t="shared" si="5"/>
        <v>119.53008294595244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17.329999999999998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1.1421000000000001</v>
      </c>
      <c r="E95">
        <f>GT_NG!S95</f>
        <v>1.9805411314566821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15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62.089999999999996</v>
      </c>
      <c r="AB95" s="75">
        <f>-STOA!Q95</f>
        <v>0</v>
      </c>
      <c r="AC95">
        <f t="shared" si="3"/>
        <v>0.94787818550423597</v>
      </c>
      <c r="AD95">
        <f t="shared" si="4"/>
        <v>111.89476294595244</v>
      </c>
      <c r="AE95">
        <f>'IDT-1'!E95</f>
        <v>0</v>
      </c>
      <c r="AF95" s="24"/>
      <c r="AG95">
        <f t="shared" si="5"/>
        <v>111.89476294595244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9.6300000000000008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1.1421000000000001</v>
      </c>
      <c r="E96">
        <f>GT_NG!S96</f>
        <v>1.9805411314566821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15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62.089999999999996</v>
      </c>
      <c r="AB96" s="75">
        <f>-STOA!Q96</f>
        <v>0</v>
      </c>
      <c r="AC96">
        <f t="shared" si="3"/>
        <v>0.94787818550423597</v>
      </c>
      <c r="AD96">
        <f t="shared" si="4"/>
        <v>111.89476294595244</v>
      </c>
      <c r="AE96">
        <f>'IDT-1'!E96</f>
        <v>0</v>
      </c>
      <c r="AF96" s="24"/>
      <c r="AG96">
        <f t="shared" si="5"/>
        <v>111.89476294595244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9.6300000000000008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1.1421000000000001</v>
      </c>
      <c r="E97">
        <f>GT_NG!S97</f>
        <v>1.9805411314566821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15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62.089999999999996</v>
      </c>
      <c r="AB97" s="75">
        <f>-STOA!Q97</f>
        <v>0</v>
      </c>
      <c r="AC97">
        <f t="shared" si="3"/>
        <v>0.94787818550423597</v>
      </c>
      <c r="AD97">
        <f t="shared" si="4"/>
        <v>111.89476294595244</v>
      </c>
      <c r="AE97">
        <f>'IDT-1'!E97</f>
        <v>0</v>
      </c>
      <c r="AF97" s="24"/>
      <c r="AG97">
        <f t="shared" si="5"/>
        <v>111.89476294595244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9.6300000000000008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1.1421000000000001</v>
      </c>
      <c r="E98">
        <f>GT_NG!S98</f>
        <v>1.9805411314566821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15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62.089999999999996</v>
      </c>
      <c r="AB98" s="75">
        <f>-STOA!Q98</f>
        <v>0</v>
      </c>
      <c r="AC98">
        <f t="shared" si="3"/>
        <v>0.94787818550423597</v>
      </c>
      <c r="AD98">
        <f t="shared" si="4"/>
        <v>111.89476294595244</v>
      </c>
      <c r="AE98">
        <f>'IDT-1'!E98</f>
        <v>0</v>
      </c>
      <c r="AF98" s="24"/>
      <c r="AG98">
        <f t="shared" si="5"/>
        <v>111.89476294595244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9.6300000000000008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4.3385725193696538E-2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0.55198996069314266</v>
      </c>
      <c r="J99">
        <f t="shared" si="6"/>
        <v>0</v>
      </c>
      <c r="K99">
        <f t="shared" si="6"/>
        <v>0.41553749999999984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8.2452499999999998E-2</v>
      </c>
      <c r="Z99" s="34">
        <f t="shared" si="6"/>
        <v>0</v>
      </c>
      <c r="AA99" s="75">
        <f t="shared" si="6"/>
        <v>1.6957425000000015</v>
      </c>
      <c r="AB99" s="75">
        <f t="shared" si="6"/>
        <v>0</v>
      </c>
      <c r="AC99">
        <f t="shared" si="6"/>
        <v>2.7253862841872201E-2</v>
      </c>
      <c r="AD99">
        <f t="shared" si="6"/>
        <v>3.2171492280449669</v>
      </c>
      <c r="AE99">
        <f t="shared" si="6"/>
        <v>0</v>
      </c>
      <c r="AG99">
        <f t="shared" si="6"/>
        <v>3.2171492280449669</v>
      </c>
      <c r="AI99">
        <f t="shared" si="6"/>
        <v>0</v>
      </c>
      <c r="AJ99">
        <f t="shared" si="6"/>
        <v>0</v>
      </c>
      <c r="AK99">
        <f t="shared" si="6"/>
        <v>5.3717499999999994E-2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0.3748875000000001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45331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0.12179999999999999</v>
      </c>
      <c r="AD3">
        <f>SUM(B3:AB3,AI3:AT3)-AC3</f>
        <v>14.3782</v>
      </c>
      <c r="AE3">
        <f>'IDT-1'!D3</f>
        <v>0</v>
      </c>
      <c r="AF3" s="24"/>
      <c r="AG3">
        <f>SUM(AD3:AF3)</f>
        <v>14.3782</v>
      </c>
      <c r="AI3" s="34">
        <f>PXIL!L3</f>
        <v>0</v>
      </c>
      <c r="AJ3" s="34">
        <f>PXIL!R3</f>
        <v>0</v>
      </c>
      <c r="AK3" s="34">
        <f>RTM_IEX!L3</f>
        <v>0.96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0.12179999999999999</v>
      </c>
      <c r="AD4">
        <f t="shared" ref="AD4:AD67" si="1">SUM(B4:AB4,AI4:AT4)-AC4</f>
        <v>14.3782</v>
      </c>
      <c r="AE4">
        <f>'IDT-1'!D4</f>
        <v>0</v>
      </c>
      <c r="AF4" s="24"/>
      <c r="AG4">
        <f t="shared" ref="AG4:AG67" si="2">SUM(AD4:AF4)</f>
        <v>14.3782</v>
      </c>
      <c r="AI4" s="34">
        <f>PXIL!L4</f>
        <v>0</v>
      </c>
      <c r="AJ4" s="34">
        <f>PXIL!R4</f>
        <v>0</v>
      </c>
      <c r="AK4" s="34">
        <f>RTM_IEX!L4</f>
        <v>0.96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0.11776799999999998</v>
      </c>
      <c r="AD5">
        <f t="shared" si="1"/>
        <v>13.902232</v>
      </c>
      <c r="AE5">
        <f>'IDT-1'!D5</f>
        <v>0</v>
      </c>
      <c r="AF5" s="24"/>
      <c r="AG5">
        <f t="shared" si="2"/>
        <v>13.902232</v>
      </c>
      <c r="AI5" s="34">
        <f>PXIL!L5</f>
        <v>0</v>
      </c>
      <c r="AJ5" s="34">
        <f>PXIL!R5</f>
        <v>0</v>
      </c>
      <c r="AK5" s="34">
        <f>RTM_IEX!L5</f>
        <v>0.48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0.11776799999999998</v>
      </c>
      <c r="AD6">
        <f t="shared" si="1"/>
        <v>13.902232</v>
      </c>
      <c r="AE6">
        <f>'IDT-1'!D6</f>
        <v>0</v>
      </c>
      <c r="AF6" s="24"/>
      <c r="AG6">
        <f t="shared" si="2"/>
        <v>13.902232</v>
      </c>
      <c r="AI6" s="34">
        <f>PXIL!L6</f>
        <v>0</v>
      </c>
      <c r="AJ6" s="34">
        <f>PXIL!R6</f>
        <v>0</v>
      </c>
      <c r="AK6" s="34">
        <f>RTM_IEX!L6</f>
        <v>0.48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0.11776799999999998</v>
      </c>
      <c r="AD7">
        <f t="shared" si="1"/>
        <v>13.902232</v>
      </c>
      <c r="AE7">
        <f>'IDT-1'!D7</f>
        <v>0</v>
      </c>
      <c r="AF7" s="24"/>
      <c r="AG7">
        <f t="shared" si="2"/>
        <v>13.902232</v>
      </c>
      <c r="AI7" s="34">
        <f>PXIL!L7</f>
        <v>0</v>
      </c>
      <c r="AJ7" s="34">
        <f>PXIL!R7</f>
        <v>0</v>
      </c>
      <c r="AK7" s="34">
        <f>RTM_IEX!L7</f>
        <v>0.48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0.11776799999999998</v>
      </c>
      <c r="AD8">
        <f t="shared" si="1"/>
        <v>13.902232</v>
      </c>
      <c r="AE8">
        <f>'IDT-1'!D8</f>
        <v>0</v>
      </c>
      <c r="AF8" s="24"/>
      <c r="AG8">
        <f t="shared" si="2"/>
        <v>13.902232</v>
      </c>
      <c r="AI8" s="34">
        <f>PXIL!L8</f>
        <v>0</v>
      </c>
      <c r="AJ8" s="34">
        <f>PXIL!R8</f>
        <v>0</v>
      </c>
      <c r="AK8" s="34">
        <f>RTM_IEX!L8</f>
        <v>0.48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0.11373599999999999</v>
      </c>
      <c r="AD9">
        <f t="shared" si="1"/>
        <v>13.426264</v>
      </c>
      <c r="AE9">
        <f>'IDT-1'!D9</f>
        <v>0</v>
      </c>
      <c r="AF9" s="24"/>
      <c r="AG9">
        <f t="shared" si="2"/>
        <v>13.426264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0.11373599999999999</v>
      </c>
      <c r="AD10">
        <f t="shared" si="1"/>
        <v>13.426264</v>
      </c>
      <c r="AE10">
        <f>'IDT-1'!D10</f>
        <v>0</v>
      </c>
      <c r="AF10" s="24"/>
      <c r="AG10">
        <f t="shared" si="2"/>
        <v>13.426264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0.11373599999999999</v>
      </c>
      <c r="AD11">
        <f t="shared" si="1"/>
        <v>13.426264</v>
      </c>
      <c r="AE11">
        <f>'IDT-1'!D11</f>
        <v>0</v>
      </c>
      <c r="AF11" s="24"/>
      <c r="AG11">
        <f t="shared" si="2"/>
        <v>13.426264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0.11373599999999999</v>
      </c>
      <c r="AD12">
        <f t="shared" si="1"/>
        <v>13.426264</v>
      </c>
      <c r="AE12">
        <f>'IDT-1'!D12</f>
        <v>0</v>
      </c>
      <c r="AF12" s="24"/>
      <c r="AG12">
        <f t="shared" si="2"/>
        <v>13.426264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0.11373599999999999</v>
      </c>
      <c r="AD13">
        <f t="shared" si="1"/>
        <v>13.426264</v>
      </c>
      <c r="AE13">
        <f>'IDT-1'!D13</f>
        <v>0</v>
      </c>
      <c r="AF13" s="24"/>
      <c r="AG13">
        <f t="shared" si="2"/>
        <v>13.426264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0.11373599999999999</v>
      </c>
      <c r="AD14">
        <f t="shared" si="1"/>
        <v>13.426264</v>
      </c>
      <c r="AE14">
        <f>'IDT-1'!D14</f>
        <v>0</v>
      </c>
      <c r="AF14" s="24"/>
      <c r="AG14">
        <f t="shared" si="2"/>
        <v>13.426264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0.11373599999999999</v>
      </c>
      <c r="AD15">
        <f t="shared" si="1"/>
        <v>13.426264</v>
      </c>
      <c r="AE15">
        <f>'IDT-1'!D15</f>
        <v>0</v>
      </c>
      <c r="AF15" s="24"/>
      <c r="AG15">
        <f t="shared" si="2"/>
        <v>13.426264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0.11373599999999999</v>
      </c>
      <c r="AD16">
        <f t="shared" si="1"/>
        <v>13.426264</v>
      </c>
      <c r="AE16">
        <f>'IDT-1'!D16</f>
        <v>0</v>
      </c>
      <c r="AF16" s="24"/>
      <c r="AG16">
        <f t="shared" si="2"/>
        <v>13.426264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0.11373599999999999</v>
      </c>
      <c r="AD17">
        <f t="shared" si="1"/>
        <v>13.426264</v>
      </c>
      <c r="AE17">
        <f>'IDT-1'!D17</f>
        <v>0</v>
      </c>
      <c r="AF17" s="24"/>
      <c r="AG17">
        <f t="shared" si="2"/>
        <v>13.426264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0.11373599999999999</v>
      </c>
      <c r="AD18">
        <f t="shared" si="1"/>
        <v>13.426264</v>
      </c>
      <c r="AE18">
        <f>'IDT-1'!D18</f>
        <v>0</v>
      </c>
      <c r="AF18" s="24"/>
      <c r="AG18">
        <f t="shared" si="2"/>
        <v>13.426264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0.11373599999999999</v>
      </c>
      <c r="AD19">
        <f t="shared" si="1"/>
        <v>13.426264</v>
      </c>
      <c r="AE19">
        <f>'IDT-1'!D19</f>
        <v>0</v>
      </c>
      <c r="AF19" s="24"/>
      <c r="AG19">
        <f t="shared" si="2"/>
        <v>13.426264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0.12179999999999999</v>
      </c>
      <c r="AD20">
        <f t="shared" si="1"/>
        <v>14.3782</v>
      </c>
      <c r="AE20">
        <f>'IDT-1'!D20</f>
        <v>0</v>
      </c>
      <c r="AF20" s="24"/>
      <c r="AG20">
        <f t="shared" si="2"/>
        <v>14.3782</v>
      </c>
      <c r="AI20" s="34">
        <f>PXIL!L20</f>
        <v>0</v>
      </c>
      <c r="AJ20" s="34">
        <f>PXIL!R20</f>
        <v>0</v>
      </c>
      <c r="AK20" s="34">
        <f>RTM_IEX!L20</f>
        <v>0.96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0.12994799999999998</v>
      </c>
      <c r="AD21">
        <f t="shared" si="1"/>
        <v>15.340051999999998</v>
      </c>
      <c r="AE21">
        <f>'IDT-1'!D21</f>
        <v>0</v>
      </c>
      <c r="AF21" s="24"/>
      <c r="AG21">
        <f t="shared" si="2"/>
        <v>15.340051999999998</v>
      </c>
      <c r="AI21" s="34">
        <f>PXIL!L21</f>
        <v>0</v>
      </c>
      <c r="AJ21" s="34">
        <f>PXIL!R21</f>
        <v>0</v>
      </c>
      <c r="AK21" s="34">
        <f>RTM_IEX!L21</f>
        <v>1.93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0.138012</v>
      </c>
      <c r="AD22">
        <f t="shared" si="1"/>
        <v>16.291988</v>
      </c>
      <c r="AE22">
        <f>'IDT-1'!D22</f>
        <v>0</v>
      </c>
      <c r="AF22" s="24"/>
      <c r="AG22">
        <f t="shared" si="2"/>
        <v>16.291988</v>
      </c>
      <c r="AI22" s="34">
        <f>PXIL!L22</f>
        <v>0</v>
      </c>
      <c r="AJ22" s="34">
        <f>PXIL!R22</f>
        <v>0</v>
      </c>
      <c r="AK22" s="34">
        <f>RTM_IEX!L22</f>
        <v>2.89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0.14607599999999998</v>
      </c>
      <c r="AD23">
        <f t="shared" si="1"/>
        <v>17.243924</v>
      </c>
      <c r="AE23">
        <f>'IDT-1'!D23</f>
        <v>0</v>
      </c>
      <c r="AF23" s="24"/>
      <c r="AG23">
        <f t="shared" si="2"/>
        <v>17.243924</v>
      </c>
      <c r="AI23" s="34">
        <f>PXIL!L23</f>
        <v>0</v>
      </c>
      <c r="AJ23" s="34">
        <f>PXIL!R23</f>
        <v>0</v>
      </c>
      <c r="AK23" s="34">
        <f>RTM_IEX!L23</f>
        <v>3.85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0.170352</v>
      </c>
      <c r="AD24">
        <f t="shared" si="1"/>
        <v>20.109648</v>
      </c>
      <c r="AE24">
        <f>'IDT-1'!D24</f>
        <v>0</v>
      </c>
      <c r="AF24" s="24"/>
      <c r="AG24">
        <f t="shared" si="2"/>
        <v>20.109648</v>
      </c>
      <c r="AI24" s="34">
        <f>PXIL!L24</f>
        <v>0</v>
      </c>
      <c r="AJ24" s="34">
        <f>PXIL!R24</f>
        <v>0</v>
      </c>
      <c r="AK24" s="34">
        <f>RTM_IEX!L24</f>
        <v>6.74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0.210756</v>
      </c>
      <c r="AD25">
        <f t="shared" si="1"/>
        <v>24.879244</v>
      </c>
      <c r="AE25">
        <f>'IDT-1'!D25</f>
        <v>0</v>
      </c>
      <c r="AF25" s="24"/>
      <c r="AG25">
        <f t="shared" si="2"/>
        <v>24.879244</v>
      </c>
      <c r="AI25" s="34">
        <f>PXIL!L25</f>
        <v>0</v>
      </c>
      <c r="AJ25" s="34">
        <f>PXIL!R25</f>
        <v>0</v>
      </c>
      <c r="AK25" s="34">
        <f>RTM_IEX!L25</f>
        <v>11.55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0.24309599999999998</v>
      </c>
      <c r="AD26">
        <f t="shared" si="1"/>
        <v>28.696903999999996</v>
      </c>
      <c r="AE26">
        <f>'IDT-1'!D26</f>
        <v>0</v>
      </c>
      <c r="AF26" s="24"/>
      <c r="AG26">
        <f t="shared" si="2"/>
        <v>28.696903999999996</v>
      </c>
      <c r="AI26" s="34">
        <f>PXIL!L26</f>
        <v>0</v>
      </c>
      <c r="AJ26" s="34">
        <f>PXIL!R26</f>
        <v>0</v>
      </c>
      <c r="AK26" s="34">
        <f>RTM_IEX!L26</f>
        <v>15.4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0.27543599999999996</v>
      </c>
      <c r="AD27">
        <f t="shared" si="1"/>
        <v>32.514564</v>
      </c>
      <c r="AE27">
        <f>'IDT-1'!D27</f>
        <v>0</v>
      </c>
      <c r="AF27" s="24"/>
      <c r="AG27">
        <f t="shared" si="2"/>
        <v>32.514564</v>
      </c>
      <c r="AI27" s="34">
        <f>PXIL!L27</f>
        <v>0</v>
      </c>
      <c r="AJ27" s="34">
        <f>PXIL!R27</f>
        <v>0</v>
      </c>
      <c r="AK27" s="34">
        <f>RTM_IEX!L27</f>
        <v>19.25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0.2939980838248506</v>
      </c>
      <c r="AD28">
        <f t="shared" si="1"/>
        <v>34.705773800085929</v>
      </c>
      <c r="AE28">
        <f>'IDT-1'!D28</f>
        <v>0</v>
      </c>
      <c r="AF28" s="24"/>
      <c r="AG28">
        <f t="shared" si="2"/>
        <v>34.705773800085929</v>
      </c>
      <c r="AI28" s="34">
        <f>PXIL!L28</f>
        <v>0</v>
      </c>
      <c r="AJ28" s="34">
        <f>PXIL!R28</f>
        <v>0</v>
      </c>
      <c r="AK28" s="34">
        <f>RTM_IEX!L28</f>
        <v>21.46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11.84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0.31373808382485058</v>
      </c>
      <c r="AD29">
        <f t="shared" si="1"/>
        <v>37.036033800085939</v>
      </c>
      <c r="AE29">
        <f>'IDT-1'!D29</f>
        <v>0</v>
      </c>
      <c r="AF29" s="24"/>
      <c r="AG29">
        <f t="shared" si="2"/>
        <v>37.036033800085939</v>
      </c>
      <c r="AI29" s="34">
        <f>PXIL!L29</f>
        <v>0</v>
      </c>
      <c r="AJ29" s="34">
        <f>PXIL!R29</f>
        <v>0</v>
      </c>
      <c r="AK29" s="34">
        <f>RTM_IEX!L29</f>
        <v>2.67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9.3000000000000007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11.31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0.29819808382485058</v>
      </c>
      <c r="AD30">
        <f t="shared" si="1"/>
        <v>35.201573800085932</v>
      </c>
      <c r="AE30">
        <f>'IDT-1'!D30</f>
        <v>0</v>
      </c>
      <c r="AF30" s="24"/>
      <c r="AG30">
        <f t="shared" si="2"/>
        <v>35.201573800085932</v>
      </c>
      <c r="AI30" s="34">
        <f>PXIL!L30</f>
        <v>0</v>
      </c>
      <c r="AJ30" s="34">
        <f>PXIL!R30</f>
        <v>0</v>
      </c>
      <c r="AK30" s="34">
        <f>RTM_IEX!L30</f>
        <v>3.52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7.13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6.16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0.21033408382485058</v>
      </c>
      <c r="AD31">
        <f t="shared" si="1"/>
        <v>24.829437800085934</v>
      </c>
      <c r="AE31">
        <f>'IDT-1'!D31</f>
        <v>0</v>
      </c>
      <c r="AF31" s="24"/>
      <c r="AG31">
        <f t="shared" si="2"/>
        <v>24.829437800085934</v>
      </c>
      <c r="AI31" s="34">
        <f>PXIL!L31</f>
        <v>0</v>
      </c>
      <c r="AJ31" s="34">
        <f>PXIL!R31</f>
        <v>0</v>
      </c>
      <c r="AK31" s="34">
        <f>RTM_IEX!L31</f>
        <v>2.64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2.7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3.18</v>
      </c>
      <c r="Z32" s="34">
        <f>IEX!R32</f>
        <v>0</v>
      </c>
      <c r="AA32" s="75">
        <f>STOA!L32</f>
        <v>7.82</v>
      </c>
      <c r="AB32" s="75">
        <f>-STOA!R32</f>
        <v>0</v>
      </c>
      <c r="AC32">
        <f t="shared" si="0"/>
        <v>0.17807808382485057</v>
      </c>
      <c r="AD32">
        <f t="shared" si="1"/>
        <v>21.021693800085934</v>
      </c>
      <c r="AE32">
        <f>'IDT-1'!D32</f>
        <v>0</v>
      </c>
      <c r="AF32" s="24"/>
      <c r="AG32">
        <f t="shared" si="2"/>
        <v>21.021693800085934</v>
      </c>
      <c r="AI32" s="34">
        <f>PXIL!L32</f>
        <v>0</v>
      </c>
      <c r="AJ32" s="34">
        <f>PXIL!R32</f>
        <v>0</v>
      </c>
      <c r="AK32" s="34">
        <f>RTM_IEX!L32</f>
        <v>2.76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1.6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1.1000000000000001</v>
      </c>
      <c r="Z33" s="34">
        <f>IEX!R33</f>
        <v>0</v>
      </c>
      <c r="AA33" s="75">
        <f>STOA!L33</f>
        <v>8.120000000000001</v>
      </c>
      <c r="AB33" s="75">
        <f>-STOA!R33</f>
        <v>0</v>
      </c>
      <c r="AC33">
        <f t="shared" si="0"/>
        <v>0.15674208382485058</v>
      </c>
      <c r="AD33">
        <f t="shared" si="1"/>
        <v>18.503029800085933</v>
      </c>
      <c r="AE33">
        <f>'IDT-1'!D33</f>
        <v>0</v>
      </c>
      <c r="AF33" s="24"/>
      <c r="AG33">
        <f t="shared" si="2"/>
        <v>18.503029800085933</v>
      </c>
      <c r="AI33" s="34">
        <f>PXIL!L33</f>
        <v>0</v>
      </c>
      <c r="AJ33" s="34">
        <f>PXIL!R33</f>
        <v>0</v>
      </c>
      <c r="AK33" s="34">
        <f>RTM_IEX!L33</f>
        <v>2.72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0.88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0.68</v>
      </c>
      <c r="Z34" s="34">
        <f>IEX!R34</f>
        <v>0</v>
      </c>
      <c r="AA34" s="75">
        <f>STOA!L34</f>
        <v>8.4600000000000009</v>
      </c>
      <c r="AB34" s="75">
        <f>-STOA!R34</f>
        <v>0</v>
      </c>
      <c r="AC34">
        <f t="shared" si="0"/>
        <v>0.15581808382485057</v>
      </c>
      <c r="AD34">
        <f t="shared" si="1"/>
        <v>18.393953800085935</v>
      </c>
      <c r="AE34">
        <f>'IDT-1'!D34</f>
        <v>0</v>
      </c>
      <c r="AF34" s="24"/>
      <c r="AG34">
        <f t="shared" si="2"/>
        <v>18.393953800085935</v>
      </c>
      <c r="AI34" s="34">
        <f>PXIL!L34</f>
        <v>0</v>
      </c>
      <c r="AJ34" s="34">
        <f>PXIL!R34</f>
        <v>0</v>
      </c>
      <c r="AK34" s="34">
        <f>RTM_IEX!L34</f>
        <v>2.68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0.89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1.08</v>
      </c>
      <c r="Z35" s="34">
        <f>IEX!R35</f>
        <v>0</v>
      </c>
      <c r="AA35" s="75">
        <f>STOA!L35</f>
        <v>8.83</v>
      </c>
      <c r="AB35" s="75">
        <f>-STOA!R35</f>
        <v>0</v>
      </c>
      <c r="AC35">
        <f t="shared" si="0"/>
        <v>0.16363008382485059</v>
      </c>
      <c r="AD35">
        <f t="shared" si="1"/>
        <v>19.316141800085934</v>
      </c>
      <c r="AE35">
        <f>'IDT-1'!D35</f>
        <v>0</v>
      </c>
      <c r="AF35" s="24"/>
      <c r="AG35">
        <f t="shared" si="2"/>
        <v>19.316141800085934</v>
      </c>
      <c r="AI35" s="34">
        <f>PXIL!L35</f>
        <v>0</v>
      </c>
      <c r="AJ35" s="34">
        <f>PXIL!R35</f>
        <v>0</v>
      </c>
      <c r="AK35" s="34">
        <f>RTM_IEX!L35</f>
        <v>2.2999999999999998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1.43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0.76</v>
      </c>
      <c r="Z36" s="34">
        <f>IEX!R36</f>
        <v>0</v>
      </c>
      <c r="AA36" s="75">
        <f>STOA!L36</f>
        <v>9.2800000000000011</v>
      </c>
      <c r="AB36" s="75">
        <f>-STOA!R36</f>
        <v>0</v>
      </c>
      <c r="AC36">
        <f t="shared" si="0"/>
        <v>0.16615008382485058</v>
      </c>
      <c r="AD36">
        <f t="shared" si="1"/>
        <v>19.613621800085934</v>
      </c>
      <c r="AE36">
        <f>'IDT-1'!D36</f>
        <v>0</v>
      </c>
      <c r="AF36" s="24"/>
      <c r="AG36">
        <f t="shared" si="2"/>
        <v>19.613621800085934</v>
      </c>
      <c r="AI36" s="34">
        <f>PXIL!L36</f>
        <v>0</v>
      </c>
      <c r="AJ36" s="34">
        <f>PXIL!R36</f>
        <v>0</v>
      </c>
      <c r="AK36" s="34">
        <f>RTM_IEX!L36</f>
        <v>1.88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2.02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0.03</v>
      </c>
      <c r="Z37" s="34">
        <f>IEX!R37</f>
        <v>0</v>
      </c>
      <c r="AA37" s="75">
        <f>STOA!L37</f>
        <v>9.7800000000000011</v>
      </c>
      <c r="AB37" s="75">
        <f>-STOA!R37</f>
        <v>0</v>
      </c>
      <c r="AC37">
        <f t="shared" si="0"/>
        <v>0.17102208382485057</v>
      </c>
      <c r="AD37">
        <f t="shared" si="1"/>
        <v>20.188749800085933</v>
      </c>
      <c r="AE37">
        <f>'IDT-1'!D37</f>
        <v>0</v>
      </c>
      <c r="AF37" s="24"/>
      <c r="AG37">
        <f t="shared" si="2"/>
        <v>20.188749800085933</v>
      </c>
      <c r="AI37" s="34">
        <f>PXIL!L37</f>
        <v>0</v>
      </c>
      <c r="AJ37" s="34">
        <f>PXIL!R37</f>
        <v>0</v>
      </c>
      <c r="AK37" s="34">
        <f>RTM_IEX!L37</f>
        <v>2.09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2.62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1.8</v>
      </c>
      <c r="Z38" s="34">
        <f>IEX!R38</f>
        <v>0</v>
      </c>
      <c r="AA38" s="75">
        <f>STOA!L38</f>
        <v>10.27</v>
      </c>
      <c r="AB38" s="75">
        <f>-STOA!R38</f>
        <v>0</v>
      </c>
      <c r="AC38">
        <f t="shared" si="0"/>
        <v>0.19286208382485059</v>
      </c>
      <c r="AD38">
        <f t="shared" si="1"/>
        <v>22.766909800085934</v>
      </c>
      <c r="AE38">
        <f>'IDT-1'!D38</f>
        <v>0</v>
      </c>
      <c r="AF38" s="24"/>
      <c r="AG38">
        <f t="shared" si="2"/>
        <v>22.766909800085934</v>
      </c>
      <c r="AI38" s="34">
        <f>PXIL!L38</f>
        <v>0</v>
      </c>
      <c r="AJ38" s="34">
        <f>PXIL!R38</f>
        <v>0</v>
      </c>
      <c r="AK38" s="34">
        <f>RTM_IEX!L38</f>
        <v>1.81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3.24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4.09</v>
      </c>
      <c r="Z39" s="34">
        <f>IEX!R39</f>
        <v>0</v>
      </c>
      <c r="AA39" s="75">
        <f>STOA!L39</f>
        <v>10.77</v>
      </c>
      <c r="AB39" s="75">
        <f>-STOA!R39</f>
        <v>0</v>
      </c>
      <c r="AC39">
        <f t="shared" si="0"/>
        <v>0.2596420838248506</v>
      </c>
      <c r="AD39">
        <f t="shared" si="1"/>
        <v>30.650129800085935</v>
      </c>
      <c r="AE39">
        <f>'IDT-1'!D39</f>
        <v>0</v>
      </c>
      <c r="AF39" s="24"/>
      <c r="AG39">
        <f t="shared" si="2"/>
        <v>30.650129800085935</v>
      </c>
      <c r="AI39" s="34">
        <f>PXIL!L39</f>
        <v>0</v>
      </c>
      <c r="AJ39" s="34">
        <f>PXIL!R39</f>
        <v>0</v>
      </c>
      <c r="AK39" s="34">
        <f>RTM_IEX!L39</f>
        <v>1.27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8.94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3.72</v>
      </c>
      <c r="Z40" s="34">
        <f>IEX!R40</f>
        <v>0</v>
      </c>
      <c r="AA40" s="75">
        <f>STOA!L40</f>
        <v>11.31</v>
      </c>
      <c r="AB40" s="75">
        <f>-STOA!R40</f>
        <v>0</v>
      </c>
      <c r="AC40">
        <f t="shared" si="0"/>
        <v>0.26434608382485059</v>
      </c>
      <c r="AD40">
        <f t="shared" si="1"/>
        <v>31.205425800085937</v>
      </c>
      <c r="AE40">
        <f>'IDT-1'!D40</f>
        <v>0</v>
      </c>
      <c r="AF40" s="24"/>
      <c r="AG40">
        <f t="shared" si="2"/>
        <v>31.205425800085937</v>
      </c>
      <c r="AI40" s="34">
        <f>PXIL!L40</f>
        <v>0</v>
      </c>
      <c r="AJ40" s="34">
        <f>PXIL!R40</f>
        <v>0</v>
      </c>
      <c r="AK40" s="34">
        <f>RTM_IEX!L40</f>
        <v>1.37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9.23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3.11</v>
      </c>
      <c r="Z41" s="34">
        <f>IEX!R41</f>
        <v>0</v>
      </c>
      <c r="AA41" s="75">
        <f>STOA!L41</f>
        <v>11.780000000000001</v>
      </c>
      <c r="AB41" s="75">
        <f>-STOA!R41</f>
        <v>0</v>
      </c>
      <c r="AC41">
        <f t="shared" si="0"/>
        <v>0.2727460838248506</v>
      </c>
      <c r="AD41">
        <f t="shared" si="1"/>
        <v>32.197025800085932</v>
      </c>
      <c r="AE41">
        <f>'IDT-1'!D41</f>
        <v>0</v>
      </c>
      <c r="AF41" s="24"/>
      <c r="AG41">
        <f t="shared" si="2"/>
        <v>32.197025800085932</v>
      </c>
      <c r="AI41" s="34">
        <f>PXIL!L41</f>
        <v>0</v>
      </c>
      <c r="AJ41" s="34">
        <f>PXIL!R41</f>
        <v>0</v>
      </c>
      <c r="AK41" s="34">
        <f>RTM_IEX!L41</f>
        <v>1.24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10.5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3.34</v>
      </c>
      <c r="Z42" s="34">
        <f>IEX!R42</f>
        <v>0</v>
      </c>
      <c r="AA42" s="75">
        <f>STOA!L42</f>
        <v>12.27</v>
      </c>
      <c r="AB42" s="75">
        <f>-STOA!R42</f>
        <v>0</v>
      </c>
      <c r="AC42">
        <f t="shared" si="0"/>
        <v>0.27778608382485059</v>
      </c>
      <c r="AD42">
        <f t="shared" si="1"/>
        <v>32.791985800085939</v>
      </c>
      <c r="AE42">
        <f>'IDT-1'!D42</f>
        <v>0</v>
      </c>
      <c r="AF42" s="24"/>
      <c r="AG42">
        <f t="shared" si="2"/>
        <v>32.791985800085939</v>
      </c>
      <c r="AI42" s="34">
        <f>PXIL!L42</f>
        <v>0</v>
      </c>
      <c r="AJ42" s="34">
        <f>PXIL!R42</f>
        <v>0</v>
      </c>
      <c r="AK42" s="34">
        <f>RTM_IEX!L42</f>
        <v>1.17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10.45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12.7</v>
      </c>
      <c r="AB43" s="75">
        <f>-STOA!R43</f>
        <v>0</v>
      </c>
      <c r="AC43">
        <f t="shared" si="0"/>
        <v>0.24007008382485057</v>
      </c>
      <c r="AD43">
        <f t="shared" si="1"/>
        <v>28.339701800085933</v>
      </c>
      <c r="AE43">
        <f>'IDT-1'!D43</f>
        <v>0</v>
      </c>
      <c r="AF43" s="24"/>
      <c r="AG43">
        <f t="shared" si="2"/>
        <v>28.339701800085933</v>
      </c>
      <c r="AI43" s="34">
        <f>PXIL!L43</f>
        <v>0</v>
      </c>
      <c r="AJ43" s="34">
        <f>PXIL!R43</f>
        <v>0</v>
      </c>
      <c r="AK43" s="34">
        <f>RTM_IEX!L43</f>
        <v>10.039999999999999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13.120000000000001</v>
      </c>
      <c r="AB44" s="75">
        <f>-STOA!R44</f>
        <v>0</v>
      </c>
      <c r="AC44">
        <f t="shared" si="0"/>
        <v>0.24931008382485059</v>
      </c>
      <c r="AD44">
        <f t="shared" si="1"/>
        <v>29.430461800085936</v>
      </c>
      <c r="AE44">
        <f>'IDT-1'!D44</f>
        <v>0</v>
      </c>
      <c r="AF44" s="24"/>
      <c r="AG44">
        <f t="shared" si="2"/>
        <v>29.430461800085936</v>
      </c>
      <c r="AI44" s="34">
        <f>PXIL!L44</f>
        <v>0</v>
      </c>
      <c r="AJ44" s="34">
        <f>PXIL!R44</f>
        <v>0</v>
      </c>
      <c r="AK44" s="34">
        <f>RTM_IEX!L44</f>
        <v>10.72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13.45</v>
      </c>
      <c r="AB45" s="75">
        <f>-STOA!R45</f>
        <v>0</v>
      </c>
      <c r="AC45">
        <f t="shared" si="0"/>
        <v>0.27526608382485057</v>
      </c>
      <c r="AD45">
        <f t="shared" si="1"/>
        <v>32.494505800085932</v>
      </c>
      <c r="AE45">
        <f>'IDT-1'!D45</f>
        <v>0</v>
      </c>
      <c r="AF45" s="24"/>
      <c r="AG45">
        <f t="shared" si="2"/>
        <v>32.494505800085932</v>
      </c>
      <c r="AI45" s="34">
        <f>PXIL!L45</f>
        <v>0</v>
      </c>
      <c r="AJ45" s="34">
        <f>PXIL!R45</f>
        <v>0</v>
      </c>
      <c r="AK45" s="34">
        <f>RTM_IEX!L45</f>
        <v>13.48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13.719999999999999</v>
      </c>
      <c r="AB46" s="75">
        <f>-STOA!R46</f>
        <v>0</v>
      </c>
      <c r="AC46">
        <f t="shared" si="0"/>
        <v>0.26938608382485058</v>
      </c>
      <c r="AD46">
        <f t="shared" si="1"/>
        <v>31.80038580008593</v>
      </c>
      <c r="AE46">
        <f>'IDT-1'!D46</f>
        <v>0</v>
      </c>
      <c r="AF46" s="24"/>
      <c r="AG46">
        <f t="shared" si="2"/>
        <v>31.80038580008593</v>
      </c>
      <c r="AI46" s="34">
        <f>PXIL!L46</f>
        <v>0</v>
      </c>
      <c r="AJ46" s="34">
        <f>PXIL!R46</f>
        <v>0</v>
      </c>
      <c r="AK46" s="34">
        <f>RTM_IEX!L46</f>
        <v>12.51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14.030000000000001</v>
      </c>
      <c r="AB47" s="75">
        <f>-STOA!R47</f>
        <v>0</v>
      </c>
      <c r="AC47">
        <f t="shared" si="0"/>
        <v>0.25586208382485059</v>
      </c>
      <c r="AD47">
        <f t="shared" si="1"/>
        <v>30.203909800085935</v>
      </c>
      <c r="AE47">
        <f>'IDT-1'!D47</f>
        <v>0</v>
      </c>
      <c r="AF47" s="24"/>
      <c r="AG47">
        <f t="shared" si="2"/>
        <v>30.203909800085935</v>
      </c>
      <c r="AI47" s="34">
        <f>PXIL!L47</f>
        <v>0</v>
      </c>
      <c r="AJ47" s="34">
        <f>PXIL!R47</f>
        <v>0</v>
      </c>
      <c r="AK47" s="34">
        <f>RTM_IEX!L47</f>
        <v>10.59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14.25</v>
      </c>
      <c r="AB48" s="75">
        <f>-STOA!R48</f>
        <v>0</v>
      </c>
      <c r="AC48">
        <f t="shared" si="0"/>
        <v>0.2496460838248506</v>
      </c>
      <c r="AD48">
        <f t="shared" si="1"/>
        <v>29.470125800085938</v>
      </c>
      <c r="AE48">
        <f>'IDT-1'!D48</f>
        <v>0</v>
      </c>
      <c r="AF48" s="24"/>
      <c r="AG48">
        <f t="shared" si="2"/>
        <v>29.470125800085938</v>
      </c>
      <c r="AI48" s="34">
        <f>PXIL!L48</f>
        <v>0</v>
      </c>
      <c r="AJ48" s="34">
        <f>PXIL!R48</f>
        <v>0</v>
      </c>
      <c r="AK48" s="34">
        <f>RTM_IEX!L48</f>
        <v>9.6300000000000008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14.45</v>
      </c>
      <c r="AB49" s="75">
        <f>-STOA!R49</f>
        <v>0</v>
      </c>
      <c r="AC49">
        <f t="shared" si="0"/>
        <v>0.23511408382485061</v>
      </c>
      <c r="AD49">
        <f t="shared" si="1"/>
        <v>27.754657800085933</v>
      </c>
      <c r="AE49">
        <f>'IDT-1'!D49</f>
        <v>0</v>
      </c>
      <c r="AF49" s="24"/>
      <c r="AG49">
        <f t="shared" si="2"/>
        <v>27.754657800085933</v>
      </c>
      <c r="AI49" s="34">
        <f>PXIL!L49</f>
        <v>0</v>
      </c>
      <c r="AJ49" s="34">
        <f>PXIL!R49</f>
        <v>0</v>
      </c>
      <c r="AK49" s="34">
        <f>RTM_IEX!L49</f>
        <v>7.7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14.600000000000001</v>
      </c>
      <c r="AB50" s="75">
        <f>-STOA!R50</f>
        <v>0</v>
      </c>
      <c r="AC50">
        <f t="shared" si="0"/>
        <v>0.23637408382485059</v>
      </c>
      <c r="AD50">
        <f t="shared" si="1"/>
        <v>27.903397800085937</v>
      </c>
      <c r="AE50">
        <f>'IDT-1'!D50</f>
        <v>0</v>
      </c>
      <c r="AF50" s="24"/>
      <c r="AG50">
        <f t="shared" si="2"/>
        <v>27.903397800085937</v>
      </c>
      <c r="AI50" s="34">
        <f>PXIL!L50</f>
        <v>0</v>
      </c>
      <c r="AJ50" s="34">
        <f>PXIL!R50</f>
        <v>0</v>
      </c>
      <c r="AK50" s="34">
        <f>RTM_IEX!L50</f>
        <v>7.7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14.76</v>
      </c>
      <c r="AB51" s="75">
        <f>-STOA!R51</f>
        <v>0</v>
      </c>
      <c r="AC51">
        <f t="shared" si="0"/>
        <v>0.22965408382485056</v>
      </c>
      <c r="AD51">
        <f t="shared" si="1"/>
        <v>27.110117800085934</v>
      </c>
      <c r="AE51">
        <f>'IDT-1'!D51</f>
        <v>0</v>
      </c>
      <c r="AF51" s="24"/>
      <c r="AG51">
        <f t="shared" si="2"/>
        <v>27.110117800085934</v>
      </c>
      <c r="AI51" s="34">
        <f>PXIL!L51</f>
        <v>0</v>
      </c>
      <c r="AJ51" s="34">
        <f>PXIL!R51</f>
        <v>0</v>
      </c>
      <c r="AK51" s="34">
        <f>RTM_IEX!L51</f>
        <v>6.74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14.75</v>
      </c>
      <c r="AB52" s="75">
        <f>-STOA!R52</f>
        <v>0</v>
      </c>
      <c r="AC52">
        <f t="shared" si="0"/>
        <v>0.22150799999999998</v>
      </c>
      <c r="AD52">
        <f t="shared" si="1"/>
        <v>26.148492000000001</v>
      </c>
      <c r="AE52">
        <f>'IDT-1'!D52</f>
        <v>0</v>
      </c>
      <c r="AF52" s="24"/>
      <c r="AG52">
        <f t="shared" si="2"/>
        <v>26.148492000000001</v>
      </c>
      <c r="AI52" s="34">
        <f>PXIL!L52</f>
        <v>0</v>
      </c>
      <c r="AJ52" s="34">
        <f>PXIL!R52</f>
        <v>0</v>
      </c>
      <c r="AK52" s="34">
        <f>RTM_IEX!L52</f>
        <v>5.78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14.77</v>
      </c>
      <c r="AB53" s="75">
        <f>-STOA!R53</f>
        <v>0</v>
      </c>
      <c r="AC53">
        <f t="shared" si="0"/>
        <v>0.21352799999999997</v>
      </c>
      <c r="AD53">
        <f t="shared" si="1"/>
        <v>25.206471999999998</v>
      </c>
      <c r="AE53">
        <f>'IDT-1'!D53</f>
        <v>0</v>
      </c>
      <c r="AF53" s="24"/>
      <c r="AG53">
        <f t="shared" si="2"/>
        <v>25.206471999999998</v>
      </c>
      <c r="AI53" s="34">
        <f>PXIL!L53</f>
        <v>0</v>
      </c>
      <c r="AJ53" s="34">
        <f>PXIL!R53</f>
        <v>0</v>
      </c>
      <c r="AK53" s="34">
        <f>RTM_IEX!L53</f>
        <v>4.8099999999999996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14.64</v>
      </c>
      <c r="AB54" s="75">
        <f>-STOA!R54</f>
        <v>0</v>
      </c>
      <c r="AC54">
        <f t="shared" si="0"/>
        <v>0.21243599999999999</v>
      </c>
      <c r="AD54">
        <f t="shared" si="1"/>
        <v>25.077563999999999</v>
      </c>
      <c r="AE54">
        <f>'IDT-1'!D54</f>
        <v>0</v>
      </c>
      <c r="AF54" s="24"/>
      <c r="AG54">
        <f t="shared" si="2"/>
        <v>25.077563999999999</v>
      </c>
      <c r="AI54" s="34">
        <f>PXIL!L54</f>
        <v>0</v>
      </c>
      <c r="AJ54" s="34">
        <f>PXIL!R54</f>
        <v>0</v>
      </c>
      <c r="AK54" s="34">
        <f>RTM_IEX!L54</f>
        <v>4.8099999999999996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14.43</v>
      </c>
      <c r="AB55" s="75">
        <f>-STOA!R55</f>
        <v>0</v>
      </c>
      <c r="AC55">
        <f t="shared" si="0"/>
        <v>0.21881999999999996</v>
      </c>
      <c r="AD55">
        <f t="shared" si="1"/>
        <v>25.83118</v>
      </c>
      <c r="AE55">
        <f>'IDT-1'!D55</f>
        <v>0</v>
      </c>
      <c r="AF55" s="24"/>
      <c r="AG55">
        <f t="shared" si="2"/>
        <v>25.83118</v>
      </c>
      <c r="AI55" s="34">
        <f>PXIL!L55</f>
        <v>0</v>
      </c>
      <c r="AJ55" s="34">
        <f>PXIL!R55</f>
        <v>0</v>
      </c>
      <c r="AK55" s="34">
        <f>RTM_IEX!L55</f>
        <v>5.78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14.51</v>
      </c>
      <c r="AB56" s="75">
        <f>-STOA!R56</f>
        <v>0</v>
      </c>
      <c r="AC56">
        <f t="shared" si="0"/>
        <v>0.211344</v>
      </c>
      <c r="AD56">
        <f t="shared" si="1"/>
        <v>24.948656</v>
      </c>
      <c r="AE56">
        <f>'IDT-1'!D56</f>
        <v>0</v>
      </c>
      <c r="AF56" s="24"/>
      <c r="AG56">
        <f t="shared" si="2"/>
        <v>24.948656</v>
      </c>
      <c r="AI56" s="34">
        <f>PXIL!L56</f>
        <v>0</v>
      </c>
      <c r="AJ56" s="34">
        <f>PXIL!R56</f>
        <v>0</v>
      </c>
      <c r="AK56" s="34">
        <f>RTM_IEX!L56</f>
        <v>4.8099999999999996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14.31</v>
      </c>
      <c r="AB57" s="75">
        <f>-STOA!R57</f>
        <v>0</v>
      </c>
      <c r="AC57">
        <f t="shared" si="0"/>
        <v>0.19353599999999996</v>
      </c>
      <c r="AD57">
        <f t="shared" si="1"/>
        <v>22.846463999999997</v>
      </c>
      <c r="AE57">
        <f>'IDT-1'!D57</f>
        <v>0</v>
      </c>
      <c r="AF57" s="24"/>
      <c r="AG57">
        <f t="shared" si="2"/>
        <v>22.846463999999997</v>
      </c>
      <c r="AI57" s="34">
        <f>PXIL!L57</f>
        <v>0</v>
      </c>
      <c r="AJ57" s="34">
        <f>PXIL!R57</f>
        <v>0</v>
      </c>
      <c r="AK57" s="34">
        <f>RTM_IEX!L57</f>
        <v>2.89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14.280000000000001</v>
      </c>
      <c r="AB58" s="75">
        <f>-STOA!R58</f>
        <v>0</v>
      </c>
      <c r="AC58">
        <f t="shared" si="0"/>
        <v>0.19328399999999998</v>
      </c>
      <c r="AD58">
        <f t="shared" si="1"/>
        <v>22.816716000000003</v>
      </c>
      <c r="AE58">
        <f>'IDT-1'!D58</f>
        <v>0</v>
      </c>
      <c r="AF58" s="24"/>
      <c r="AG58">
        <f t="shared" si="2"/>
        <v>22.816716000000003</v>
      </c>
      <c r="AI58" s="34">
        <f>PXIL!L58</f>
        <v>0</v>
      </c>
      <c r="AJ58" s="34">
        <f>PXIL!R58</f>
        <v>0</v>
      </c>
      <c r="AK58" s="34">
        <f>RTM_IEX!L58</f>
        <v>2.89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14.25</v>
      </c>
      <c r="AB59" s="75">
        <f>-STOA!R59</f>
        <v>0</v>
      </c>
      <c r="AC59">
        <f t="shared" si="0"/>
        <v>0.17681999999999998</v>
      </c>
      <c r="AD59">
        <f t="shared" si="1"/>
        <v>20.873180000000001</v>
      </c>
      <c r="AE59">
        <f>'IDT-1'!D59</f>
        <v>0</v>
      </c>
      <c r="AF59" s="24"/>
      <c r="AG59">
        <f t="shared" si="2"/>
        <v>20.873180000000001</v>
      </c>
      <c r="AI59" s="34">
        <f>PXIL!L59</f>
        <v>0</v>
      </c>
      <c r="AJ59" s="34">
        <f>PXIL!R59</f>
        <v>0</v>
      </c>
      <c r="AK59" s="34">
        <f>RTM_IEX!L59</f>
        <v>0.96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13.95</v>
      </c>
      <c r="AB60" s="75">
        <f>-STOA!R60</f>
        <v>0</v>
      </c>
      <c r="AC60">
        <f t="shared" si="0"/>
        <v>0.17429999999999998</v>
      </c>
      <c r="AD60">
        <f t="shared" si="1"/>
        <v>20.575700000000001</v>
      </c>
      <c r="AE60">
        <f>'IDT-1'!D60</f>
        <v>0</v>
      </c>
      <c r="AF60" s="24"/>
      <c r="AG60">
        <f t="shared" si="2"/>
        <v>20.575700000000001</v>
      </c>
      <c r="AI60" s="34">
        <f>PXIL!L60</f>
        <v>0</v>
      </c>
      <c r="AJ60" s="34">
        <f>PXIL!R60</f>
        <v>0</v>
      </c>
      <c r="AK60" s="34">
        <f>RTM_IEX!L60</f>
        <v>0.96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13.7</v>
      </c>
      <c r="AB61" s="75">
        <f>-STOA!R61</f>
        <v>0</v>
      </c>
      <c r="AC61">
        <f t="shared" si="0"/>
        <v>0.17219999999999996</v>
      </c>
      <c r="AD61">
        <f t="shared" si="1"/>
        <v>20.3278</v>
      </c>
      <c r="AE61">
        <f>'IDT-1'!D61</f>
        <v>0</v>
      </c>
      <c r="AF61" s="24"/>
      <c r="AG61">
        <f t="shared" si="2"/>
        <v>20.3278</v>
      </c>
      <c r="AI61" s="34">
        <f>PXIL!L61</f>
        <v>0</v>
      </c>
      <c r="AJ61" s="34">
        <f>PXIL!R61</f>
        <v>0</v>
      </c>
      <c r="AK61" s="34">
        <f>RTM_IEX!L61</f>
        <v>0.96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13.3</v>
      </c>
      <c r="AB62" s="75">
        <f>-STOA!R62</f>
        <v>0</v>
      </c>
      <c r="AC62">
        <f t="shared" si="0"/>
        <v>0.16883999999999999</v>
      </c>
      <c r="AD62">
        <f t="shared" si="1"/>
        <v>19.931160000000002</v>
      </c>
      <c r="AE62">
        <f>'IDT-1'!D62</f>
        <v>0</v>
      </c>
      <c r="AF62" s="24"/>
      <c r="AG62">
        <f t="shared" si="2"/>
        <v>19.931160000000002</v>
      </c>
      <c r="AI62" s="34">
        <f>PXIL!L62</f>
        <v>0</v>
      </c>
      <c r="AJ62" s="34">
        <f>PXIL!R62</f>
        <v>0</v>
      </c>
      <c r="AK62" s="34">
        <f>RTM_IEX!L62</f>
        <v>0.96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12.940000000000001</v>
      </c>
      <c r="AB63" s="75">
        <f>-STOA!R63</f>
        <v>0</v>
      </c>
      <c r="AC63">
        <f t="shared" si="0"/>
        <v>0.16581599999999999</v>
      </c>
      <c r="AD63">
        <f t="shared" si="1"/>
        <v>19.574184000000002</v>
      </c>
      <c r="AE63">
        <f>'IDT-1'!D63</f>
        <v>0</v>
      </c>
      <c r="AF63" s="24"/>
      <c r="AG63">
        <f t="shared" si="2"/>
        <v>19.574184000000002</v>
      </c>
      <c r="AI63" s="34">
        <f>PXIL!L63</f>
        <v>0</v>
      </c>
      <c r="AJ63" s="34">
        <f>PXIL!R63</f>
        <v>0</v>
      </c>
      <c r="AK63" s="34">
        <f>RTM_IEX!L63</f>
        <v>0.96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12.49</v>
      </c>
      <c r="AB64" s="75">
        <f>-STOA!R64</f>
        <v>0</v>
      </c>
      <c r="AC64">
        <f t="shared" si="0"/>
        <v>0.16203599999999996</v>
      </c>
      <c r="AD64">
        <f t="shared" si="1"/>
        <v>19.127963999999999</v>
      </c>
      <c r="AE64">
        <f>'IDT-1'!D64</f>
        <v>0</v>
      </c>
      <c r="AF64" s="24"/>
      <c r="AG64">
        <f t="shared" si="2"/>
        <v>19.127963999999999</v>
      </c>
      <c r="AI64" s="34">
        <f>PXIL!L64</f>
        <v>0</v>
      </c>
      <c r="AJ64" s="34">
        <f>PXIL!R64</f>
        <v>0</v>
      </c>
      <c r="AK64" s="34">
        <f>RTM_IEX!L64</f>
        <v>0.96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11.99</v>
      </c>
      <c r="AB65" s="75">
        <f>-STOA!R65</f>
        <v>0</v>
      </c>
      <c r="AC65">
        <f t="shared" si="0"/>
        <v>0.15783599999999998</v>
      </c>
      <c r="AD65">
        <f t="shared" si="1"/>
        <v>18.632164</v>
      </c>
      <c r="AE65">
        <f>'IDT-1'!D65</f>
        <v>0</v>
      </c>
      <c r="AF65" s="24"/>
      <c r="AG65">
        <f t="shared" si="2"/>
        <v>18.632164</v>
      </c>
      <c r="AI65" s="34">
        <f>PXIL!L65</f>
        <v>0</v>
      </c>
      <c r="AJ65" s="34">
        <f>PXIL!R65</f>
        <v>0</v>
      </c>
      <c r="AK65" s="34">
        <f>RTM_IEX!L65</f>
        <v>0.96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11.66</v>
      </c>
      <c r="AB66" s="75">
        <f>-STOA!R66</f>
        <v>0</v>
      </c>
      <c r="AC66">
        <f t="shared" si="0"/>
        <v>0.15506399999999998</v>
      </c>
      <c r="AD66">
        <f t="shared" si="1"/>
        <v>18.304936000000001</v>
      </c>
      <c r="AE66">
        <f>'IDT-1'!D66</f>
        <v>0</v>
      </c>
      <c r="AF66" s="24"/>
      <c r="AG66">
        <f t="shared" si="2"/>
        <v>18.304936000000001</v>
      </c>
      <c r="AI66" s="34">
        <f>PXIL!L66</f>
        <v>0</v>
      </c>
      <c r="AJ66" s="34">
        <f>PXIL!R66</f>
        <v>0</v>
      </c>
      <c r="AK66" s="34">
        <f>RTM_IEX!L66</f>
        <v>0.96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11.21</v>
      </c>
      <c r="AB67" s="75">
        <f>-STOA!R67</f>
        <v>0</v>
      </c>
      <c r="AC67">
        <f t="shared" si="0"/>
        <v>0.15943199999999999</v>
      </c>
      <c r="AD67">
        <f t="shared" si="1"/>
        <v>18.820568000000002</v>
      </c>
      <c r="AE67">
        <f>'IDT-1'!D67</f>
        <v>0</v>
      </c>
      <c r="AF67" s="24"/>
      <c r="AG67">
        <f t="shared" si="2"/>
        <v>18.820568000000002</v>
      </c>
      <c r="AI67" s="34">
        <f>PXIL!L67</f>
        <v>0</v>
      </c>
      <c r="AJ67" s="34">
        <f>PXIL!R67</f>
        <v>0</v>
      </c>
      <c r="AK67" s="34">
        <f>RTM_IEX!L67</f>
        <v>1.93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10.65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0.154728</v>
      </c>
      <c r="AD68">
        <f t="shared" ref="AD68:AD98" si="4">SUM(B68:AB68,AI68:AT68)-AC68</f>
        <v>18.265272000000003</v>
      </c>
      <c r="AE68">
        <f>'IDT-1'!D68</f>
        <v>0</v>
      </c>
      <c r="AF68" s="24"/>
      <c r="AG68">
        <f t="shared" ref="AG68:AG98" si="5">SUM(AD68:AF68)</f>
        <v>18.265272000000003</v>
      </c>
      <c r="AI68" s="34">
        <f>PXIL!L68</f>
        <v>0</v>
      </c>
      <c r="AJ68" s="34">
        <f>PXIL!R68</f>
        <v>0</v>
      </c>
      <c r="AK68" s="34">
        <f>RTM_IEX!L68</f>
        <v>1.93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5.8397972292628726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10.09</v>
      </c>
      <c r="AB69" s="75">
        <f>-STOA!R69</f>
        <v>0</v>
      </c>
      <c r="AC69">
        <f t="shared" si="3"/>
        <v>0.16615029672580814</v>
      </c>
      <c r="AD69">
        <f t="shared" si="4"/>
        <v>19.613646932537065</v>
      </c>
      <c r="AE69">
        <f>'IDT-1'!D69</f>
        <v>0</v>
      </c>
      <c r="AF69" s="24"/>
      <c r="AG69">
        <f t="shared" si="5"/>
        <v>19.613646932537065</v>
      </c>
      <c r="AI69" s="34">
        <f>PXIL!L69</f>
        <v>0</v>
      </c>
      <c r="AJ69" s="34">
        <f>PXIL!R69</f>
        <v>0</v>
      </c>
      <c r="AK69" s="34">
        <f>RTM_IEX!L69</f>
        <v>3.85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5.8397972292628726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9.64</v>
      </c>
      <c r="AB70" s="75">
        <f>-STOA!R70</f>
        <v>0</v>
      </c>
      <c r="AC70">
        <f t="shared" si="3"/>
        <v>0.17043429672580812</v>
      </c>
      <c r="AD70">
        <f t="shared" si="4"/>
        <v>20.119362932537065</v>
      </c>
      <c r="AE70">
        <f>'IDT-1'!D70</f>
        <v>0</v>
      </c>
      <c r="AF70" s="24"/>
      <c r="AG70">
        <f t="shared" si="5"/>
        <v>20.119362932537065</v>
      </c>
      <c r="AI70" s="34">
        <f>PXIL!L70</f>
        <v>0</v>
      </c>
      <c r="AJ70" s="34">
        <f>PXIL!R70</f>
        <v>0</v>
      </c>
      <c r="AK70" s="34">
        <f>RTM_IEX!L70</f>
        <v>4.8099999999999996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9.17</v>
      </c>
      <c r="AB71" s="75">
        <f>-STOA!R71</f>
        <v>0</v>
      </c>
      <c r="AC71">
        <f t="shared" si="3"/>
        <v>0.18269808382485056</v>
      </c>
      <c r="AD71">
        <f t="shared" si="4"/>
        <v>21.567073800085932</v>
      </c>
      <c r="AE71">
        <f>'IDT-1'!D71</f>
        <v>0</v>
      </c>
      <c r="AF71" s="24"/>
      <c r="AG71">
        <f t="shared" si="5"/>
        <v>21.567073800085932</v>
      </c>
      <c r="AI71" s="34">
        <f>PXIL!L71</f>
        <v>0</v>
      </c>
      <c r="AJ71" s="34">
        <f>PXIL!R71</f>
        <v>0</v>
      </c>
      <c r="AK71" s="34">
        <f>RTM_IEX!L71</f>
        <v>6.74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8.69</v>
      </c>
      <c r="AB72" s="75">
        <f>-STOA!R72</f>
        <v>0</v>
      </c>
      <c r="AC72">
        <f t="shared" si="3"/>
        <v>0.18673008382485057</v>
      </c>
      <c r="AD72">
        <f t="shared" si="4"/>
        <v>22.043041800085931</v>
      </c>
      <c r="AE72">
        <f>'IDT-1'!D72</f>
        <v>0</v>
      </c>
      <c r="AF72" s="24"/>
      <c r="AG72">
        <f t="shared" si="5"/>
        <v>22.043041800085931</v>
      </c>
      <c r="AI72" s="34">
        <f>PXIL!L72</f>
        <v>0</v>
      </c>
      <c r="AJ72" s="34">
        <f>PXIL!R72</f>
        <v>0</v>
      </c>
      <c r="AK72" s="34">
        <f>RTM_IEX!L72</f>
        <v>7.7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8.33</v>
      </c>
      <c r="AB73" s="75">
        <f>-STOA!R73</f>
        <v>0</v>
      </c>
      <c r="AC73">
        <f t="shared" si="3"/>
        <v>0.18185808382485058</v>
      </c>
      <c r="AD73">
        <f t="shared" si="4"/>
        <v>21.467913800085935</v>
      </c>
      <c r="AE73">
        <f>'IDT-1'!D73</f>
        <v>0</v>
      </c>
      <c r="AF73" s="24"/>
      <c r="AG73">
        <f t="shared" si="5"/>
        <v>21.467913800085935</v>
      </c>
      <c r="AI73" s="34">
        <f>PXIL!L73</f>
        <v>0</v>
      </c>
      <c r="AJ73" s="34">
        <f>PXIL!R73</f>
        <v>0</v>
      </c>
      <c r="AK73" s="34">
        <f>RTM_IEX!L73</f>
        <v>7.48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8.0299999999999994</v>
      </c>
      <c r="AB74" s="75">
        <f>-STOA!R74</f>
        <v>0</v>
      </c>
      <c r="AC74">
        <f t="shared" si="3"/>
        <v>0.15405408382485059</v>
      </c>
      <c r="AD74">
        <f t="shared" si="4"/>
        <v>18.185717800085932</v>
      </c>
      <c r="AE74">
        <f>'IDT-1'!D74</f>
        <v>0</v>
      </c>
      <c r="AF74" s="24"/>
      <c r="AG74">
        <f t="shared" si="5"/>
        <v>18.185717800085932</v>
      </c>
      <c r="AI74" s="34">
        <f>PXIL!L74</f>
        <v>0</v>
      </c>
      <c r="AJ74" s="34">
        <f>PXIL!R74</f>
        <v>0</v>
      </c>
      <c r="AK74" s="34">
        <f>RTM_IEX!L74</f>
        <v>4.47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6.02</v>
      </c>
      <c r="Z75" s="34">
        <f>IEX!R75</f>
        <v>0</v>
      </c>
      <c r="AA75" s="75">
        <f>STOA!L75</f>
        <v>7.83</v>
      </c>
      <c r="AB75" s="75">
        <f>-STOA!R75</f>
        <v>0</v>
      </c>
      <c r="AC75">
        <f t="shared" si="3"/>
        <v>0.18253008382485059</v>
      </c>
      <c r="AD75">
        <f t="shared" si="4"/>
        <v>21.547241800085935</v>
      </c>
      <c r="AE75">
        <f>'IDT-1'!D75</f>
        <v>0</v>
      </c>
      <c r="AF75" s="24"/>
      <c r="AG75">
        <f t="shared" si="5"/>
        <v>21.547241800085935</v>
      </c>
      <c r="AI75" s="34">
        <f>PXIL!L75</f>
        <v>0</v>
      </c>
      <c r="AJ75" s="34">
        <f>PXIL!R75</f>
        <v>0</v>
      </c>
      <c r="AK75" s="34">
        <f>RTM_IEX!L75</f>
        <v>1.29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0.75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5.23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0.17497008382485058</v>
      </c>
      <c r="AD76">
        <f t="shared" si="4"/>
        <v>20.654801800085934</v>
      </c>
      <c r="AE76">
        <f>'IDT-1'!D76</f>
        <v>0</v>
      </c>
      <c r="AF76" s="24"/>
      <c r="AG76">
        <f t="shared" si="5"/>
        <v>20.654801800085934</v>
      </c>
      <c r="AI76" s="34">
        <f>PXIL!L76</f>
        <v>0</v>
      </c>
      <c r="AJ76" s="34">
        <f>PXIL!R76</f>
        <v>0</v>
      </c>
      <c r="AK76" s="34">
        <f>RTM_IEX!L76</f>
        <v>1.34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0.72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3.04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0.15556608382485057</v>
      </c>
      <c r="AD77">
        <f t="shared" si="4"/>
        <v>18.364205800085934</v>
      </c>
      <c r="AE77">
        <f>'IDT-1'!D77</f>
        <v>0</v>
      </c>
      <c r="AF77" s="24"/>
      <c r="AG77">
        <f t="shared" si="5"/>
        <v>18.364205800085934</v>
      </c>
      <c r="AI77" s="34">
        <f>PXIL!L77</f>
        <v>0</v>
      </c>
      <c r="AJ77" s="34">
        <f>PXIL!R77</f>
        <v>0</v>
      </c>
      <c r="AK77" s="34">
        <f>RTM_IEX!L77</f>
        <v>1.37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0.56999999999999995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2.78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0.15371808382485061</v>
      </c>
      <c r="AD78">
        <f t="shared" si="4"/>
        <v>18.146053800085937</v>
      </c>
      <c r="AE78">
        <f>'IDT-1'!D78</f>
        <v>0</v>
      </c>
      <c r="AF78" s="24"/>
      <c r="AG78">
        <f t="shared" si="5"/>
        <v>18.146053800085937</v>
      </c>
      <c r="AI78" s="34">
        <f>PXIL!L78</f>
        <v>0</v>
      </c>
      <c r="AJ78" s="34">
        <f>PXIL!R78</f>
        <v>0</v>
      </c>
      <c r="AK78" s="34">
        <f>RTM_IEX!L78</f>
        <v>1.36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0.62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3.36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0.15665808382485058</v>
      </c>
      <c r="AD79">
        <f t="shared" si="4"/>
        <v>18.493113800085933</v>
      </c>
      <c r="AE79">
        <f>'IDT-1'!D79</f>
        <v>0</v>
      </c>
      <c r="AF79" s="24"/>
      <c r="AG79">
        <f t="shared" si="5"/>
        <v>18.493113800085933</v>
      </c>
      <c r="AI79" s="34">
        <f>PXIL!L79</f>
        <v>0</v>
      </c>
      <c r="AJ79" s="34">
        <f>PXIL!R79</f>
        <v>0</v>
      </c>
      <c r="AK79" s="34">
        <f>RTM_IEX!L79</f>
        <v>1.2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0.55000000000000004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3.92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0.16153008382485057</v>
      </c>
      <c r="AD80">
        <f t="shared" si="4"/>
        <v>19.068241800085932</v>
      </c>
      <c r="AE80">
        <f>'IDT-1'!D80</f>
        <v>0</v>
      </c>
      <c r="AF80" s="24"/>
      <c r="AG80">
        <f t="shared" si="5"/>
        <v>19.068241800085932</v>
      </c>
      <c r="AI80" s="34">
        <f>PXIL!L80</f>
        <v>0</v>
      </c>
      <c r="AJ80" s="34">
        <f>PXIL!R80</f>
        <v>0</v>
      </c>
      <c r="AK80" s="34">
        <f>RTM_IEX!L80</f>
        <v>1.21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0.56000000000000005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6.06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0.18059808382485057</v>
      </c>
      <c r="AD81">
        <f t="shared" si="4"/>
        <v>21.319173800085935</v>
      </c>
      <c r="AE81">
        <f>'IDT-1'!D81</f>
        <v>0</v>
      </c>
      <c r="AF81" s="24"/>
      <c r="AG81">
        <f t="shared" si="5"/>
        <v>21.319173800085935</v>
      </c>
      <c r="AI81" s="34">
        <f>PXIL!L81</f>
        <v>0</v>
      </c>
      <c r="AJ81" s="34">
        <f>PXIL!R81</f>
        <v>0</v>
      </c>
      <c r="AK81" s="34">
        <f>RTM_IEX!L81</f>
        <v>1.1000000000000001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0.8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7.61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0.19395408382485058</v>
      </c>
      <c r="AD82">
        <f t="shared" si="4"/>
        <v>22.895817800085936</v>
      </c>
      <c r="AE82">
        <f>'IDT-1'!D82</f>
        <v>0</v>
      </c>
      <c r="AF82" s="24"/>
      <c r="AG82">
        <f t="shared" si="5"/>
        <v>22.895817800085936</v>
      </c>
      <c r="AI82" s="34">
        <f>PXIL!L82</f>
        <v>0</v>
      </c>
      <c r="AJ82" s="34">
        <f>PXIL!R82</f>
        <v>0</v>
      </c>
      <c r="AK82" s="34">
        <f>RTM_IEX!L82</f>
        <v>1.1000000000000001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0.84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0.13876608382485056</v>
      </c>
      <c r="AD83">
        <f t="shared" si="4"/>
        <v>16.381005800085934</v>
      </c>
      <c r="AE83">
        <f>'IDT-1'!D83</f>
        <v>0</v>
      </c>
      <c r="AF83" s="24"/>
      <c r="AG83">
        <f t="shared" si="5"/>
        <v>16.381005800085934</v>
      </c>
      <c r="AI83" s="34">
        <f>PXIL!L83</f>
        <v>0</v>
      </c>
      <c r="AJ83" s="34">
        <f>PXIL!R83</f>
        <v>0</v>
      </c>
      <c r="AK83" s="34">
        <f>RTM_IEX!L83</f>
        <v>2.98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0.14347008382485057</v>
      </c>
      <c r="AD84">
        <f t="shared" si="4"/>
        <v>16.936301800085932</v>
      </c>
      <c r="AE84">
        <f>'IDT-1'!D84</f>
        <v>0</v>
      </c>
      <c r="AF84" s="24"/>
      <c r="AG84">
        <f t="shared" si="5"/>
        <v>16.936301800085932</v>
      </c>
      <c r="AI84" s="34">
        <f>PXIL!L84</f>
        <v>0</v>
      </c>
      <c r="AJ84" s="34">
        <f>PXIL!R84</f>
        <v>0</v>
      </c>
      <c r="AK84" s="34">
        <f>RTM_IEX!L84</f>
        <v>3.54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0.14237808382485057</v>
      </c>
      <c r="AD85">
        <f t="shared" si="4"/>
        <v>16.807393800085933</v>
      </c>
      <c r="AE85">
        <f>'IDT-1'!D85</f>
        <v>0</v>
      </c>
      <c r="AF85" s="24"/>
      <c r="AG85">
        <f t="shared" si="5"/>
        <v>16.807393800085933</v>
      </c>
      <c r="AI85" s="34">
        <f>PXIL!L85</f>
        <v>0</v>
      </c>
      <c r="AJ85" s="34">
        <f>PXIL!R85</f>
        <v>0</v>
      </c>
      <c r="AK85" s="34">
        <f>RTM_IEX!L85</f>
        <v>3.41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0.15220608382485057</v>
      </c>
      <c r="AD86">
        <f t="shared" si="4"/>
        <v>17.967565800085936</v>
      </c>
      <c r="AE86">
        <f>'IDT-1'!D86</f>
        <v>0</v>
      </c>
      <c r="AF86" s="24"/>
      <c r="AG86">
        <f t="shared" si="5"/>
        <v>17.967565800085936</v>
      </c>
      <c r="AI86" s="34">
        <f>PXIL!L86</f>
        <v>0</v>
      </c>
      <c r="AJ86" s="34">
        <f>PXIL!R86</f>
        <v>0</v>
      </c>
      <c r="AK86" s="34">
        <f>RTM_IEX!L86</f>
        <v>4.58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0.16547808382485057</v>
      </c>
      <c r="AD87">
        <f t="shared" si="4"/>
        <v>19.534293800085933</v>
      </c>
      <c r="AE87">
        <f>'IDT-1'!D87</f>
        <v>0</v>
      </c>
      <c r="AF87" s="24"/>
      <c r="AG87">
        <f t="shared" si="5"/>
        <v>19.534293800085933</v>
      </c>
      <c r="AI87" s="34">
        <f>PXIL!L87</f>
        <v>0</v>
      </c>
      <c r="AJ87" s="34">
        <f>PXIL!R87</f>
        <v>0</v>
      </c>
      <c r="AK87" s="34">
        <f>RTM_IEX!L87</f>
        <v>6.16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0.19076208382485058</v>
      </c>
      <c r="AD88">
        <f t="shared" si="4"/>
        <v>22.519009800085932</v>
      </c>
      <c r="AE88">
        <f>'IDT-1'!D88</f>
        <v>0</v>
      </c>
      <c r="AF88" s="24"/>
      <c r="AG88">
        <f t="shared" si="5"/>
        <v>22.519009800085932</v>
      </c>
      <c r="AI88" s="34">
        <f>PXIL!L88</f>
        <v>0</v>
      </c>
      <c r="AJ88" s="34">
        <f>PXIL!R88</f>
        <v>0</v>
      </c>
      <c r="AK88" s="34">
        <f>RTM_IEX!L88</f>
        <v>9.17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5.8397899733870391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0.2350302357764511</v>
      </c>
      <c r="AD89">
        <f t="shared" si="4"/>
        <v>27.744759737610586</v>
      </c>
      <c r="AE89">
        <f>'IDT-1'!D89</f>
        <v>0</v>
      </c>
      <c r="AF89" s="24"/>
      <c r="AG89">
        <f t="shared" si="5"/>
        <v>27.744759737610586</v>
      </c>
      <c r="AI89" s="34">
        <f>PXIL!L89</f>
        <v>0</v>
      </c>
      <c r="AJ89" s="34">
        <f>PXIL!R89</f>
        <v>0</v>
      </c>
      <c r="AK89" s="34">
        <f>RTM_IEX!L89</f>
        <v>14.44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0.21881999999999999</v>
      </c>
      <c r="AD90">
        <f t="shared" si="4"/>
        <v>25.831179999999996</v>
      </c>
      <c r="AE90">
        <f>'IDT-1'!D90</f>
        <v>0</v>
      </c>
      <c r="AF90" s="24"/>
      <c r="AG90">
        <f t="shared" si="5"/>
        <v>25.831179999999996</v>
      </c>
      <c r="AI90" s="34">
        <f>PXIL!L90</f>
        <v>0</v>
      </c>
      <c r="AJ90" s="34">
        <f>PXIL!R90</f>
        <v>0</v>
      </c>
      <c r="AK90" s="34">
        <f>RTM_IEX!L90</f>
        <v>12.51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0.20260799999999998</v>
      </c>
      <c r="AD91">
        <f t="shared" si="4"/>
        <v>23.917391999999996</v>
      </c>
      <c r="AE91">
        <f>'IDT-1'!D91</f>
        <v>0</v>
      </c>
      <c r="AF91" s="24"/>
      <c r="AG91">
        <f t="shared" si="5"/>
        <v>23.917391999999996</v>
      </c>
      <c r="AI91" s="34">
        <f>PXIL!L91</f>
        <v>0</v>
      </c>
      <c r="AJ91" s="34">
        <f>PXIL!R91</f>
        <v>0</v>
      </c>
      <c r="AK91" s="34">
        <f>RTM_IEX!L91</f>
        <v>10.58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0.20260799999999998</v>
      </c>
      <c r="AD92">
        <f t="shared" si="4"/>
        <v>23.917391999999996</v>
      </c>
      <c r="AE92">
        <f>'IDT-1'!D92</f>
        <v>0</v>
      </c>
      <c r="AF92" s="24"/>
      <c r="AG92">
        <f t="shared" si="5"/>
        <v>23.917391999999996</v>
      </c>
      <c r="AI92" s="34">
        <f>PXIL!L92</f>
        <v>0</v>
      </c>
      <c r="AJ92" s="34">
        <f>PXIL!R92</f>
        <v>0</v>
      </c>
      <c r="AK92" s="34">
        <f>RTM_IEX!L92</f>
        <v>10.58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0.18647999999999998</v>
      </c>
      <c r="AD93">
        <f t="shared" si="4"/>
        <v>22.01352</v>
      </c>
      <c r="AE93">
        <f>'IDT-1'!D93</f>
        <v>0</v>
      </c>
      <c r="AF93" s="24"/>
      <c r="AG93">
        <f t="shared" si="5"/>
        <v>22.01352</v>
      </c>
      <c r="AI93" s="34">
        <f>PXIL!L93</f>
        <v>0</v>
      </c>
      <c r="AJ93" s="34">
        <f>PXIL!R93</f>
        <v>0</v>
      </c>
      <c r="AK93" s="34">
        <f>RTM_IEX!L93</f>
        <v>8.66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0.170352</v>
      </c>
      <c r="AD94">
        <f t="shared" si="4"/>
        <v>20.109648</v>
      </c>
      <c r="AE94">
        <f>'IDT-1'!D94</f>
        <v>0</v>
      </c>
      <c r="AF94" s="24"/>
      <c r="AG94">
        <f t="shared" si="5"/>
        <v>20.109648</v>
      </c>
      <c r="AI94" s="34">
        <f>PXIL!L94</f>
        <v>0</v>
      </c>
      <c r="AJ94" s="34">
        <f>PXIL!R94</f>
        <v>0</v>
      </c>
      <c r="AK94" s="34">
        <f>RTM_IEX!L94</f>
        <v>6.74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0.15414</v>
      </c>
      <c r="AD95">
        <f t="shared" si="4"/>
        <v>18.195859999999996</v>
      </c>
      <c r="AE95">
        <f>'IDT-1'!D95</f>
        <v>0</v>
      </c>
      <c r="AF95" s="24"/>
      <c r="AG95">
        <f t="shared" si="5"/>
        <v>18.195859999999996</v>
      </c>
      <c r="AI95" s="34">
        <f>PXIL!L95</f>
        <v>0</v>
      </c>
      <c r="AJ95" s="34">
        <f>PXIL!R95</f>
        <v>0</v>
      </c>
      <c r="AK95" s="34">
        <f>RTM_IEX!L95</f>
        <v>4.8099999999999996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0.14607599999999998</v>
      </c>
      <c r="AD96">
        <f t="shared" si="4"/>
        <v>17.243924</v>
      </c>
      <c r="AE96">
        <f>'IDT-1'!D96</f>
        <v>0</v>
      </c>
      <c r="AF96" s="24"/>
      <c r="AG96">
        <f t="shared" si="5"/>
        <v>17.243924</v>
      </c>
      <c r="AI96" s="34">
        <f>PXIL!L96</f>
        <v>0</v>
      </c>
      <c r="AJ96" s="34">
        <f>PXIL!R96</f>
        <v>0</v>
      </c>
      <c r="AK96" s="34">
        <f>RTM_IEX!L96</f>
        <v>3.85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0.138012</v>
      </c>
      <c r="AD97">
        <f t="shared" si="4"/>
        <v>16.291988</v>
      </c>
      <c r="AE97">
        <f>'IDT-1'!D97</f>
        <v>0</v>
      </c>
      <c r="AF97" s="24"/>
      <c r="AG97">
        <f t="shared" si="5"/>
        <v>16.291988</v>
      </c>
      <c r="AI97" s="34">
        <f>PXIL!L97</f>
        <v>0</v>
      </c>
      <c r="AJ97" s="34">
        <f>PXIL!R97</f>
        <v>0</v>
      </c>
      <c r="AK97" s="34">
        <f>RTM_IEX!L97</f>
        <v>2.89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0.12994799999999998</v>
      </c>
      <c r="AD98">
        <f t="shared" si="4"/>
        <v>15.340051999999998</v>
      </c>
      <c r="AE98">
        <f>'IDT-1'!D98</f>
        <v>0</v>
      </c>
      <c r="AF98" s="24"/>
      <c r="AG98">
        <f t="shared" si="5"/>
        <v>15.340051999999998</v>
      </c>
      <c r="AI98" s="34">
        <f>PXIL!L98</f>
        <v>0</v>
      </c>
      <c r="AJ98" s="34">
        <f>PXIL!R98</f>
        <v>0</v>
      </c>
      <c r="AK98" s="34">
        <f>RTM_IEX!L98</f>
        <v>1.93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0.14015745088904127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2.2555000000000002E-2</v>
      </c>
      <c r="Z99" s="34">
        <f t="shared" si="6"/>
        <v>0</v>
      </c>
      <c r="AA99" s="75">
        <f t="shared" si="6"/>
        <v>0.23094500000000026</v>
      </c>
      <c r="AB99" s="75">
        <f t="shared" si="6"/>
        <v>0</v>
      </c>
      <c r="AC99">
        <f t="shared" si="6"/>
        <v>4.3117825874679503E-3</v>
      </c>
      <c r="AD99">
        <f t="shared" si="6"/>
        <v>0.50899566830157361</v>
      </c>
      <c r="AE99">
        <f t="shared" ref="AE99:AT99" si="7">SUM(AE3:AE98)/4000</f>
        <v>0</v>
      </c>
      <c r="AG99">
        <f t="shared" si="7"/>
        <v>0.50899566830157361</v>
      </c>
      <c r="AI99">
        <f t="shared" si="7"/>
        <v>0</v>
      </c>
      <c r="AJ99">
        <f t="shared" si="7"/>
        <v>0</v>
      </c>
      <c r="AK99">
        <f t="shared" si="7"/>
        <v>0.10056500000000004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1.9085000000000001E-2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45331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16.654902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0.1399011768</v>
      </c>
      <c r="AD3">
        <f>SUM(B3:AB3,AI3:AT3)-AC3</f>
        <v>16.515000823200001</v>
      </c>
      <c r="AE3">
        <v>0</v>
      </c>
      <c r="AF3" s="24"/>
      <c r="AG3">
        <f>SUM(AD3:AF3)</f>
        <v>16.515000823200001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17.068474999999999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0.14337518999999999</v>
      </c>
      <c r="AD4">
        <f t="shared" ref="AD4:AD67" si="1">SUM(B4:AB4,AI4:AT4)-AC4</f>
        <v>16.925099809999999</v>
      </c>
      <c r="AE4">
        <v>0</v>
      </c>
      <c r="AF4" s="24"/>
      <c r="AG4">
        <f t="shared" ref="AG4:AG67" si="2">SUM(AD4:AF4)</f>
        <v>16.925099809999999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18.639875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0.15657494999999999</v>
      </c>
      <c r="AD5">
        <f t="shared" si="1"/>
        <v>18.48330005</v>
      </c>
      <c r="AE5">
        <v>0</v>
      </c>
      <c r="AF5" s="24"/>
      <c r="AG5">
        <f t="shared" si="2"/>
        <v>18.48330005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15.475293000000001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0.12999246119999999</v>
      </c>
      <c r="AD6">
        <f t="shared" si="1"/>
        <v>15.3453005388</v>
      </c>
      <c r="AE6">
        <v>0</v>
      </c>
      <c r="AF6" s="24"/>
      <c r="AG6">
        <f t="shared" si="2"/>
        <v>15.3453005388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14.912464999999999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0.12526470599999998</v>
      </c>
      <c r="AD7">
        <f t="shared" si="1"/>
        <v>14.787200294</v>
      </c>
      <c r="AE7">
        <v>0</v>
      </c>
      <c r="AF7" s="24"/>
      <c r="AG7">
        <f t="shared" si="2"/>
        <v>14.787200294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14.068576999999999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0.11817604679999999</v>
      </c>
      <c r="AD8">
        <f t="shared" si="1"/>
        <v>13.950400953199999</v>
      </c>
      <c r="AE8">
        <v>0</v>
      </c>
      <c r="AF8" s="24"/>
      <c r="AG8">
        <f t="shared" si="2"/>
        <v>13.950400953199999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12.402077999999999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0.10417745519999999</v>
      </c>
      <c r="AD9">
        <f t="shared" si="1"/>
        <v>12.297900544799999</v>
      </c>
      <c r="AE9">
        <v>0</v>
      </c>
      <c r="AF9" s="24"/>
      <c r="AG9">
        <f t="shared" si="2"/>
        <v>12.297900544799999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13.918113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0.1169121492</v>
      </c>
      <c r="AD10">
        <f t="shared" si="1"/>
        <v>13.801200850800001</v>
      </c>
      <c r="AE10">
        <v>0</v>
      </c>
      <c r="AF10" s="24"/>
      <c r="AG10">
        <f t="shared" si="2"/>
        <v>13.801200850800001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13.062424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0.10972436159999999</v>
      </c>
      <c r="AD11">
        <f t="shared" si="1"/>
        <v>12.9526996384</v>
      </c>
      <c r="AE11">
        <v>0</v>
      </c>
      <c r="AF11" s="24"/>
      <c r="AG11">
        <f t="shared" si="2"/>
        <v>12.9526996384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12.679406999999999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0.10650701879999999</v>
      </c>
      <c r="AD12">
        <f t="shared" si="1"/>
        <v>12.572899981199999</v>
      </c>
      <c r="AE12">
        <v>0</v>
      </c>
      <c r="AF12" s="24"/>
      <c r="AG12">
        <f t="shared" si="2"/>
        <v>12.572899981199999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11.348023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9.5323393199999995E-2</v>
      </c>
      <c r="AD13">
        <f t="shared" si="1"/>
        <v>11.2526996068</v>
      </c>
      <c r="AE13">
        <v>0</v>
      </c>
      <c r="AF13" s="24"/>
      <c r="AG13">
        <f t="shared" si="2"/>
        <v>11.2526996068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12.891690000000001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0.10829019599999999</v>
      </c>
      <c r="AD14">
        <f t="shared" si="1"/>
        <v>12.783399804</v>
      </c>
      <c r="AE14">
        <v>0</v>
      </c>
      <c r="AF14" s="24"/>
      <c r="AG14">
        <f t="shared" si="2"/>
        <v>12.783399804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14.278338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0.11993803919999999</v>
      </c>
      <c r="AD15">
        <f t="shared" si="1"/>
        <v>14.158399960800001</v>
      </c>
      <c r="AE15">
        <v>0</v>
      </c>
      <c r="AF15" s="24"/>
      <c r="AG15">
        <f t="shared" si="2"/>
        <v>14.158399960800001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14.641185999999999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0.12298596239999998</v>
      </c>
      <c r="AD16">
        <f t="shared" si="1"/>
        <v>14.5182000376</v>
      </c>
      <c r="AE16">
        <v>0</v>
      </c>
      <c r="AF16" s="24"/>
      <c r="AG16">
        <f t="shared" si="2"/>
        <v>14.5182000376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15.993748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0.13434748319999998</v>
      </c>
      <c r="AD17">
        <f t="shared" si="1"/>
        <v>15.859400516800001</v>
      </c>
      <c r="AE17">
        <v>0</v>
      </c>
      <c r="AF17" s="24"/>
      <c r="AG17">
        <f t="shared" si="2"/>
        <v>15.859400516800001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16.295079000000001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0.13687866360000001</v>
      </c>
      <c r="AD18">
        <f t="shared" si="1"/>
        <v>16.1582003364</v>
      </c>
      <c r="AE18">
        <v>0</v>
      </c>
      <c r="AF18" s="24"/>
      <c r="AG18">
        <f t="shared" si="2"/>
        <v>16.1582003364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17.096612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0.14361154079999999</v>
      </c>
      <c r="AD19">
        <f t="shared" si="1"/>
        <v>16.953000459200002</v>
      </c>
      <c r="AE19">
        <v>0</v>
      </c>
      <c r="AF19" s="24"/>
      <c r="AG19">
        <f t="shared" si="2"/>
        <v>16.953000459200002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17.733965000000001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0.14896530599999999</v>
      </c>
      <c r="AD20">
        <f t="shared" si="1"/>
        <v>17.584999694</v>
      </c>
      <c r="AE20">
        <v>0</v>
      </c>
      <c r="AF20" s="24"/>
      <c r="AG20">
        <f t="shared" si="2"/>
        <v>17.584999694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17.075635999999999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0.1434353424</v>
      </c>
      <c r="AD21">
        <f t="shared" si="1"/>
        <v>16.932200657599999</v>
      </c>
      <c r="AE21">
        <v>0</v>
      </c>
      <c r="AF21" s="24"/>
      <c r="AG21">
        <f t="shared" si="2"/>
        <v>16.932200657599999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18.294979000000001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0.15367782360000001</v>
      </c>
      <c r="AD22">
        <f t="shared" si="1"/>
        <v>18.141301176400003</v>
      </c>
      <c r="AE22">
        <v>0</v>
      </c>
      <c r="AF22" s="24"/>
      <c r="AG22">
        <f t="shared" si="2"/>
        <v>18.141301176400003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1.83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0.17707199999999998</v>
      </c>
      <c r="AD23">
        <f t="shared" si="1"/>
        <v>20.902927999999999</v>
      </c>
      <c r="AE23">
        <v>0</v>
      </c>
      <c r="AF23" s="24"/>
      <c r="AG23">
        <f t="shared" si="2"/>
        <v>20.902927999999999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0.1827</v>
      </c>
      <c r="AD24">
        <f t="shared" si="1"/>
        <v>21.567299999999999</v>
      </c>
      <c r="AE24">
        <v>0</v>
      </c>
      <c r="AF24" s="24"/>
      <c r="AG24">
        <f t="shared" si="2"/>
        <v>21.567299999999999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0.67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0.167328</v>
      </c>
      <c r="AD25">
        <f t="shared" si="1"/>
        <v>19.752672</v>
      </c>
      <c r="AE25">
        <v>0</v>
      </c>
      <c r="AF25" s="24"/>
      <c r="AG25">
        <f t="shared" si="2"/>
        <v>19.752672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0.77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0.16816799999999998</v>
      </c>
      <c r="AD26">
        <f t="shared" si="1"/>
        <v>19.851831999999998</v>
      </c>
      <c r="AE26">
        <v>0</v>
      </c>
      <c r="AF26" s="24"/>
      <c r="AG26">
        <f t="shared" si="2"/>
        <v>19.851831999999998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19.190197999999999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0.16119766319999998</v>
      </c>
      <c r="AD27">
        <f t="shared" si="1"/>
        <v>19.029000336799999</v>
      </c>
      <c r="AE27">
        <v>0</v>
      </c>
      <c r="AF27" s="24"/>
      <c r="AG27">
        <f t="shared" si="2"/>
        <v>19.029000336799999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1.93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0.17791199999999999</v>
      </c>
      <c r="AD28">
        <f t="shared" si="1"/>
        <v>21.002088000000001</v>
      </c>
      <c r="AE28">
        <v>0</v>
      </c>
      <c r="AF28" s="24"/>
      <c r="AG28">
        <f t="shared" si="2"/>
        <v>21.002088000000001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0.85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0.169932</v>
      </c>
      <c r="AD29">
        <f t="shared" si="1"/>
        <v>20.060068000000001</v>
      </c>
      <c r="AE29">
        <v>0</v>
      </c>
      <c r="AF29" s="24"/>
      <c r="AG29">
        <f t="shared" si="2"/>
        <v>20.060068000000001</v>
      </c>
      <c r="AI29" s="34">
        <f>PXIL!M29</f>
        <v>0</v>
      </c>
      <c r="AJ29" s="34">
        <f>PXIL!S29</f>
        <v>0</v>
      </c>
      <c r="AK29" s="34">
        <f>RTM_IEX!M29</f>
        <v>0.13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18.443726999999999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0.15492730679999997</v>
      </c>
      <c r="AD30">
        <f t="shared" si="1"/>
        <v>18.288799693199998</v>
      </c>
      <c r="AE30">
        <v>0</v>
      </c>
      <c r="AF30" s="24"/>
      <c r="AG30">
        <f t="shared" si="2"/>
        <v>18.288799693199998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0.16489200000000001</v>
      </c>
      <c r="AD31">
        <f t="shared" si="1"/>
        <v>19.465108000000001</v>
      </c>
      <c r="AE31">
        <v>0</v>
      </c>
      <c r="AF31" s="24"/>
      <c r="AG31">
        <f t="shared" si="2"/>
        <v>19.465108000000001</v>
      </c>
      <c r="AI31" s="34">
        <f>PXIL!M31</f>
        <v>0</v>
      </c>
      <c r="AJ31" s="34">
        <f>PXIL!S31</f>
        <v>0</v>
      </c>
      <c r="AK31" s="34">
        <f>RTM_IEX!M31</f>
        <v>0.09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0.09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0.22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0.16623599999999997</v>
      </c>
      <c r="AD32">
        <f t="shared" si="1"/>
        <v>19.623763999999998</v>
      </c>
      <c r="AE32">
        <v>0</v>
      </c>
      <c r="AF32" s="24"/>
      <c r="AG32">
        <f t="shared" si="2"/>
        <v>19.623763999999998</v>
      </c>
      <c r="AI32" s="34">
        <f>PXIL!M32</f>
        <v>0</v>
      </c>
      <c r="AJ32" s="34">
        <f>PXIL!S32</f>
        <v>0</v>
      </c>
      <c r="AK32" s="34">
        <f>RTM_IEX!M32</f>
        <v>0.2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0.12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0.03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0.16287600000000002</v>
      </c>
      <c r="AD33">
        <f t="shared" si="1"/>
        <v>19.227124</v>
      </c>
      <c r="AE33">
        <v>0</v>
      </c>
      <c r="AF33" s="24"/>
      <c r="AG33">
        <f t="shared" si="2"/>
        <v>19.227124</v>
      </c>
      <c r="AI33" s="34">
        <f>PXIL!M33</f>
        <v>0</v>
      </c>
      <c r="AJ33" s="34">
        <f>PXIL!S33</f>
        <v>0</v>
      </c>
      <c r="AK33" s="34">
        <f>RTM_IEX!M33</f>
        <v>0.08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0.03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0.03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0.16329600000000002</v>
      </c>
      <c r="AD34">
        <f t="shared" si="1"/>
        <v>19.276704000000002</v>
      </c>
      <c r="AE34">
        <v>0</v>
      </c>
      <c r="AF34" s="24"/>
      <c r="AG34">
        <f t="shared" si="2"/>
        <v>19.276704000000002</v>
      </c>
      <c r="AI34" s="34">
        <f>PXIL!M34</f>
        <v>0</v>
      </c>
      <c r="AJ34" s="34">
        <f>PXIL!S34</f>
        <v>0</v>
      </c>
      <c r="AK34" s="34">
        <f>RTM_IEX!M34</f>
        <v>0.12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0.04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18.829165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0.15816498599999998</v>
      </c>
      <c r="AD35">
        <f t="shared" si="1"/>
        <v>18.671000014000001</v>
      </c>
      <c r="AE35">
        <v>0</v>
      </c>
      <c r="AF35" s="24"/>
      <c r="AG35">
        <f t="shared" si="2"/>
        <v>18.671000014000001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17.974183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0.15098313719999998</v>
      </c>
      <c r="AD36">
        <f t="shared" si="1"/>
        <v>17.823199862799999</v>
      </c>
      <c r="AE36">
        <v>0</v>
      </c>
      <c r="AF36" s="24"/>
      <c r="AG36">
        <f t="shared" si="2"/>
        <v>17.823199862799999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17.930012000000001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0.15061210080000001</v>
      </c>
      <c r="AD37">
        <f t="shared" si="1"/>
        <v>17.779399899200001</v>
      </c>
      <c r="AE37">
        <v>0</v>
      </c>
      <c r="AF37" s="24"/>
      <c r="AG37">
        <f t="shared" si="2"/>
        <v>17.779399899200001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0.03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0.16270800000000002</v>
      </c>
      <c r="AD38">
        <f t="shared" si="1"/>
        <v>19.207292000000002</v>
      </c>
      <c r="AE38">
        <v>0</v>
      </c>
      <c r="AF38" s="24"/>
      <c r="AG38">
        <f t="shared" si="2"/>
        <v>19.207292000000002</v>
      </c>
      <c r="AI38" s="34">
        <f>PXIL!M38</f>
        <v>0</v>
      </c>
      <c r="AJ38" s="34">
        <f>PXIL!S38</f>
        <v>0</v>
      </c>
      <c r="AK38" s="34">
        <f>RTM_IEX!M38</f>
        <v>0.03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0.06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0.28000000000000003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0.17052</v>
      </c>
      <c r="AD39">
        <f t="shared" si="1"/>
        <v>20.129480000000001</v>
      </c>
      <c r="AE39">
        <v>0</v>
      </c>
      <c r="AF39" s="24"/>
      <c r="AG39">
        <f t="shared" si="2"/>
        <v>20.129480000000001</v>
      </c>
      <c r="AI39" s="34">
        <f>PXIL!M39</f>
        <v>0</v>
      </c>
      <c r="AJ39" s="34">
        <f>PXIL!S39</f>
        <v>0</v>
      </c>
      <c r="AK39" s="34">
        <f>RTM_IEX!M39</f>
        <v>0.09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0.68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0.08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0.16413599999999998</v>
      </c>
      <c r="AD40">
        <f t="shared" si="1"/>
        <v>19.375864</v>
      </c>
      <c r="AE40">
        <v>0</v>
      </c>
      <c r="AF40" s="24"/>
      <c r="AG40">
        <f t="shared" si="2"/>
        <v>19.375864</v>
      </c>
      <c r="AI40" s="34">
        <f>PXIL!M40</f>
        <v>0</v>
      </c>
      <c r="AJ40" s="34">
        <f>PXIL!S40</f>
        <v>0</v>
      </c>
      <c r="AK40" s="34">
        <f>RTM_IEX!M40</f>
        <v>0.02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0.19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19.173558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0.1610578872</v>
      </c>
      <c r="AD41">
        <f t="shared" si="1"/>
        <v>19.012500112800002</v>
      </c>
      <c r="AE41">
        <v>0</v>
      </c>
      <c r="AF41" s="24"/>
      <c r="AG41">
        <f t="shared" si="2"/>
        <v>19.012500112800002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0.16304399999999999</v>
      </c>
      <c r="AD42">
        <f t="shared" si="1"/>
        <v>19.246956000000001</v>
      </c>
      <c r="AE42">
        <v>0</v>
      </c>
      <c r="AF42" s="24"/>
      <c r="AG42">
        <f t="shared" si="2"/>
        <v>19.246956000000001</v>
      </c>
      <c r="AI42" s="34">
        <f>PXIL!M42</f>
        <v>0</v>
      </c>
      <c r="AJ42" s="34">
        <f>PXIL!S42</f>
        <v>0</v>
      </c>
      <c r="AK42" s="34">
        <f>RTM_IEX!M42</f>
        <v>0.03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0.13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18.003731999999999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0.1512313488</v>
      </c>
      <c r="AD43">
        <f t="shared" si="1"/>
        <v>17.8525006512</v>
      </c>
      <c r="AE43">
        <v>0</v>
      </c>
      <c r="AF43" s="24"/>
      <c r="AG43">
        <f t="shared" si="2"/>
        <v>17.8525006512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18.410952000000002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0.1546519968</v>
      </c>
      <c r="AD44">
        <f t="shared" si="1"/>
        <v>18.256300003200003</v>
      </c>
      <c r="AE44">
        <v>0</v>
      </c>
      <c r="AF44" s="24"/>
      <c r="AG44">
        <f t="shared" si="2"/>
        <v>18.256300003200003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15.973074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0.13417382159999999</v>
      </c>
      <c r="AD45">
        <f t="shared" si="1"/>
        <v>15.838900178400001</v>
      </c>
      <c r="AE45">
        <v>0</v>
      </c>
      <c r="AF45" s="24"/>
      <c r="AG45">
        <f t="shared" si="2"/>
        <v>15.838900178400001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17.282876000000002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0.1451761584</v>
      </c>
      <c r="AD46">
        <f t="shared" si="1"/>
        <v>17.1376998416</v>
      </c>
      <c r="AE46">
        <v>0</v>
      </c>
      <c r="AF46" s="24"/>
      <c r="AG46">
        <f t="shared" si="2"/>
        <v>17.1376998416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17.085014000000001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0.14351411759999999</v>
      </c>
      <c r="AD47">
        <f t="shared" si="1"/>
        <v>16.941499882400002</v>
      </c>
      <c r="AE47">
        <v>0</v>
      </c>
      <c r="AF47" s="24"/>
      <c r="AG47">
        <f t="shared" si="2"/>
        <v>16.941499882400002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14.662364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0.1231638576</v>
      </c>
      <c r="AD48">
        <f t="shared" si="1"/>
        <v>14.5392001424</v>
      </c>
      <c r="AE48">
        <v>0</v>
      </c>
      <c r="AF48" s="24"/>
      <c r="AG48">
        <f t="shared" si="2"/>
        <v>14.5392001424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16.241529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0.13642884359999999</v>
      </c>
      <c r="AD49">
        <f t="shared" si="1"/>
        <v>16.105100156399999</v>
      </c>
      <c r="AE49">
        <v>0</v>
      </c>
      <c r="AF49" s="24"/>
      <c r="AG49">
        <f t="shared" si="2"/>
        <v>16.105100156399999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15.941005000000001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0.13390444199999998</v>
      </c>
      <c r="AD50">
        <f t="shared" si="1"/>
        <v>15.807100558</v>
      </c>
      <c r="AE50">
        <v>0</v>
      </c>
      <c r="AF50" s="24"/>
      <c r="AG50">
        <f t="shared" si="2"/>
        <v>15.807100558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18.059670000000001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0.15170122799999999</v>
      </c>
      <c r="AD51">
        <f t="shared" si="1"/>
        <v>17.907968772</v>
      </c>
      <c r="AE51">
        <v>0</v>
      </c>
      <c r="AF51" s="24"/>
      <c r="AG51">
        <f t="shared" si="2"/>
        <v>17.907968772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19.068878999999999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0.16017858359999998</v>
      </c>
      <c r="AD52">
        <f t="shared" si="1"/>
        <v>18.908700416399999</v>
      </c>
      <c r="AE52">
        <v>0</v>
      </c>
      <c r="AF52" s="24"/>
      <c r="AG52">
        <f t="shared" si="2"/>
        <v>18.908700416399999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0.16573199999999999</v>
      </c>
      <c r="AD53">
        <f t="shared" si="1"/>
        <v>19.564268000000002</v>
      </c>
      <c r="AE53">
        <v>0</v>
      </c>
      <c r="AF53" s="24"/>
      <c r="AG53">
        <f t="shared" si="2"/>
        <v>19.564268000000002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0.48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0.16497599999999998</v>
      </c>
      <c r="AD54">
        <f t="shared" si="1"/>
        <v>19.475024000000001</v>
      </c>
      <c r="AE54">
        <v>0</v>
      </c>
      <c r="AF54" s="24"/>
      <c r="AG54">
        <f t="shared" si="2"/>
        <v>19.475024000000001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0.39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0.16169999999999998</v>
      </c>
      <c r="AD55">
        <f t="shared" si="1"/>
        <v>19.0883</v>
      </c>
      <c r="AE55">
        <v>0</v>
      </c>
      <c r="AF55" s="24"/>
      <c r="AG55">
        <f t="shared" si="2"/>
        <v>19.0883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0.17060399999999998</v>
      </c>
      <c r="AD56">
        <f t="shared" si="1"/>
        <v>20.139395999999998</v>
      </c>
      <c r="AE56">
        <v>0</v>
      </c>
      <c r="AF56" s="24"/>
      <c r="AG56">
        <f t="shared" si="2"/>
        <v>20.139395999999998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1.06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0.20210399999999998</v>
      </c>
      <c r="AD57">
        <f t="shared" si="1"/>
        <v>23.857896</v>
      </c>
      <c r="AE57">
        <v>0</v>
      </c>
      <c r="AF57" s="24"/>
      <c r="AG57">
        <f t="shared" si="2"/>
        <v>23.857896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4.8099999999999996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0.17547599999999999</v>
      </c>
      <c r="AD58">
        <f t="shared" si="1"/>
        <v>20.714524000000001</v>
      </c>
      <c r="AE58">
        <v>0</v>
      </c>
      <c r="AF58" s="24"/>
      <c r="AG58">
        <f t="shared" si="2"/>
        <v>20.714524000000001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1.64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0.16816799999999998</v>
      </c>
      <c r="AD59">
        <f t="shared" si="1"/>
        <v>19.851831999999998</v>
      </c>
      <c r="AE59">
        <v>0</v>
      </c>
      <c r="AF59" s="24"/>
      <c r="AG59">
        <f t="shared" si="2"/>
        <v>19.851831999999998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0.77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0.19563599999999998</v>
      </c>
      <c r="AD60">
        <f t="shared" si="1"/>
        <v>23.094363999999999</v>
      </c>
      <c r="AE60">
        <v>0</v>
      </c>
      <c r="AF60" s="24"/>
      <c r="AG60">
        <f t="shared" si="2"/>
        <v>23.094363999999999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4.04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0.18673199999999998</v>
      </c>
      <c r="AD61">
        <f t="shared" si="1"/>
        <v>22.043268000000001</v>
      </c>
      <c r="AE61">
        <v>0</v>
      </c>
      <c r="AF61" s="24"/>
      <c r="AG61">
        <f t="shared" si="2"/>
        <v>22.043268000000001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2.98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0.20210399999999998</v>
      </c>
      <c r="AD62">
        <f t="shared" si="1"/>
        <v>23.857896</v>
      </c>
      <c r="AE62">
        <v>0</v>
      </c>
      <c r="AF62" s="24"/>
      <c r="AG62">
        <f t="shared" si="2"/>
        <v>23.857896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4.8099999999999996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0.19000799999999998</v>
      </c>
      <c r="AD63">
        <f t="shared" si="1"/>
        <v>22.429992000000002</v>
      </c>
      <c r="AE63">
        <v>0</v>
      </c>
      <c r="AF63" s="24"/>
      <c r="AG63">
        <f t="shared" si="2"/>
        <v>22.429992000000002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3.37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0.19488</v>
      </c>
      <c r="AD64">
        <f t="shared" si="1"/>
        <v>23.005119999999998</v>
      </c>
      <c r="AE64">
        <v>0</v>
      </c>
      <c r="AF64" s="24"/>
      <c r="AG64">
        <f t="shared" si="2"/>
        <v>23.005119999999998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3.95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3.66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0.19370399999999999</v>
      </c>
      <c r="AD65">
        <f t="shared" si="1"/>
        <v>22.866295999999998</v>
      </c>
      <c r="AE65">
        <v>0</v>
      </c>
      <c r="AF65" s="24"/>
      <c r="AG65">
        <f t="shared" si="2"/>
        <v>22.866295999999998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0.15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4.8099999999999996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0.20210399999999998</v>
      </c>
      <c r="AD66">
        <f t="shared" si="1"/>
        <v>23.857896</v>
      </c>
      <c r="AE66">
        <v>0</v>
      </c>
      <c r="AF66" s="24"/>
      <c r="AG66">
        <f t="shared" si="2"/>
        <v>23.857896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3.95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0.19487999999999997</v>
      </c>
      <c r="AD67">
        <f t="shared" si="1"/>
        <v>23.005119999999998</v>
      </c>
      <c r="AE67">
        <v>0</v>
      </c>
      <c r="AF67" s="24"/>
      <c r="AG67">
        <f t="shared" si="2"/>
        <v>23.005119999999998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2.89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0.185976</v>
      </c>
      <c r="AD68">
        <f t="shared" ref="AD68:AD98" si="4">SUM(B68:AB68,AI68:AT68)-AC68</f>
        <v>21.954024</v>
      </c>
      <c r="AE68">
        <v>0</v>
      </c>
      <c r="AF68" s="24"/>
      <c r="AG68">
        <f t="shared" ref="AG68:AG98" si="5">SUM(AD68:AF68)</f>
        <v>21.954024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0.17144399999999999</v>
      </c>
      <c r="AD69">
        <f t="shared" si="4"/>
        <v>20.238555999999999</v>
      </c>
      <c r="AE69">
        <v>0</v>
      </c>
      <c r="AF69" s="24"/>
      <c r="AG69">
        <f t="shared" si="5"/>
        <v>20.238555999999999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1.1599999999999999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0.18026399999999998</v>
      </c>
      <c r="AD70">
        <f t="shared" si="4"/>
        <v>21.279736</v>
      </c>
      <c r="AE70">
        <v>0</v>
      </c>
      <c r="AF70" s="24"/>
      <c r="AG70">
        <f t="shared" si="5"/>
        <v>21.279736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2.21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1.25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0.20235599999999998</v>
      </c>
      <c r="AD71">
        <f t="shared" si="4"/>
        <v>23.887644000000002</v>
      </c>
      <c r="AE71">
        <v>0</v>
      </c>
      <c r="AF71" s="24"/>
      <c r="AG71">
        <f t="shared" si="5"/>
        <v>23.887644000000002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3.49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3.75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0.20243999999999998</v>
      </c>
      <c r="AD72">
        <f t="shared" si="4"/>
        <v>23.897560000000002</v>
      </c>
      <c r="AE72">
        <v>0</v>
      </c>
      <c r="AF72" s="24"/>
      <c r="AG72">
        <f t="shared" si="5"/>
        <v>23.897560000000002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1.94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0.18908399999999997</v>
      </c>
      <c r="AD73">
        <f t="shared" si="4"/>
        <v>22.320916</v>
      </c>
      <c r="AE73">
        <v>0</v>
      </c>
      <c r="AF73" s="24"/>
      <c r="AG73">
        <f t="shared" si="5"/>
        <v>22.320916</v>
      </c>
      <c r="AI73" s="34">
        <f>PXIL!M73</f>
        <v>0</v>
      </c>
      <c r="AJ73" s="34">
        <f>PXIL!S73</f>
        <v>0</v>
      </c>
      <c r="AK73" s="34">
        <f>RTM_IEX!M73</f>
        <v>0.91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0.41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1.67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0.18967200000000001</v>
      </c>
      <c r="AD74">
        <f t="shared" si="4"/>
        <v>22.390328</v>
      </c>
      <c r="AE74">
        <v>0</v>
      </c>
      <c r="AF74" s="24"/>
      <c r="AG74">
        <f t="shared" si="5"/>
        <v>22.390328</v>
      </c>
      <c r="AI74" s="34">
        <f>PXIL!M74</f>
        <v>0</v>
      </c>
      <c r="AJ74" s="34">
        <f>PXIL!S74</f>
        <v>0</v>
      </c>
      <c r="AK74" s="34">
        <f>RTM_IEX!M74</f>
        <v>1.29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0.37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1.86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0.18437999999999999</v>
      </c>
      <c r="AD75">
        <f t="shared" si="4"/>
        <v>21.765619999999998</v>
      </c>
      <c r="AE75">
        <v>0</v>
      </c>
      <c r="AF75" s="24"/>
      <c r="AG75">
        <f t="shared" si="5"/>
        <v>21.765619999999998</v>
      </c>
      <c r="AI75" s="34">
        <f>PXIL!M75</f>
        <v>0</v>
      </c>
      <c r="AJ75" s="34">
        <f>PXIL!S75</f>
        <v>0</v>
      </c>
      <c r="AK75" s="34">
        <f>RTM_IEX!M75</f>
        <v>0.61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0.23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0.89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0.172872</v>
      </c>
      <c r="AD76">
        <f t="shared" si="4"/>
        <v>20.407127999999997</v>
      </c>
      <c r="AE76">
        <v>0</v>
      </c>
      <c r="AF76" s="24"/>
      <c r="AG76">
        <f t="shared" si="5"/>
        <v>20.407127999999997</v>
      </c>
      <c r="AI76" s="34">
        <f>PXIL!M76</f>
        <v>0</v>
      </c>
      <c r="AJ76" s="34">
        <f>PXIL!S76</f>
        <v>0</v>
      </c>
      <c r="AK76" s="34">
        <f>RTM_IEX!M76</f>
        <v>0.31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0.13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0.84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0.17354399999999998</v>
      </c>
      <c r="AD77">
        <f t="shared" si="4"/>
        <v>20.486456</v>
      </c>
      <c r="AE77">
        <v>0</v>
      </c>
      <c r="AF77" s="24"/>
      <c r="AG77">
        <f t="shared" si="5"/>
        <v>20.486456</v>
      </c>
      <c r="AI77" s="34">
        <f>PXIL!M77</f>
        <v>0</v>
      </c>
      <c r="AJ77" s="34">
        <f>PXIL!S77</f>
        <v>0</v>
      </c>
      <c r="AK77" s="34">
        <f>RTM_IEX!M77</f>
        <v>0.42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0.15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0.44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0.16816799999999998</v>
      </c>
      <c r="AD78">
        <f t="shared" si="4"/>
        <v>19.851832000000002</v>
      </c>
      <c r="AE78">
        <v>0</v>
      </c>
      <c r="AF78" s="24"/>
      <c r="AG78">
        <f t="shared" si="5"/>
        <v>19.851832000000002</v>
      </c>
      <c r="AI78" s="34">
        <f>PXIL!M78</f>
        <v>0</v>
      </c>
      <c r="AJ78" s="34">
        <f>PXIL!S78</f>
        <v>0</v>
      </c>
      <c r="AK78" s="34">
        <f>RTM_IEX!M78</f>
        <v>0.23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0.56999999999999995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0.16909199999999999</v>
      </c>
      <c r="AD79">
        <f t="shared" si="4"/>
        <v>19.960908000000003</v>
      </c>
      <c r="AE79">
        <v>0</v>
      </c>
      <c r="AF79" s="24"/>
      <c r="AG79">
        <f t="shared" si="5"/>
        <v>19.960908000000003</v>
      </c>
      <c r="AI79" s="34">
        <f>PXIL!M79</f>
        <v>0</v>
      </c>
      <c r="AJ79" s="34">
        <f>PXIL!S79</f>
        <v>0</v>
      </c>
      <c r="AK79" s="34">
        <f>RTM_IEX!M79</f>
        <v>0.21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0.1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0.66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0.169848</v>
      </c>
      <c r="AD80">
        <f t="shared" si="4"/>
        <v>20.050152000000004</v>
      </c>
      <c r="AE80">
        <v>0</v>
      </c>
      <c r="AF80" s="24"/>
      <c r="AG80">
        <f t="shared" si="5"/>
        <v>20.050152000000004</v>
      </c>
      <c r="AI80" s="34">
        <f>PXIL!M80</f>
        <v>0</v>
      </c>
      <c r="AJ80" s="34">
        <f>PXIL!S80</f>
        <v>0</v>
      </c>
      <c r="AK80" s="34">
        <f>RTM_IEX!M80</f>
        <v>0.21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0.1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1.34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0.176484</v>
      </c>
      <c r="AD81">
        <f t="shared" si="4"/>
        <v>20.833516000000003</v>
      </c>
      <c r="AE81">
        <v>0</v>
      </c>
      <c r="AF81" s="24"/>
      <c r="AG81">
        <f t="shared" si="5"/>
        <v>20.833516000000003</v>
      </c>
      <c r="AI81" s="34">
        <f>PXIL!M81</f>
        <v>0</v>
      </c>
      <c r="AJ81" s="34">
        <f>PXIL!S81</f>
        <v>0</v>
      </c>
      <c r="AK81" s="34">
        <f>RTM_IEX!M81</f>
        <v>0.25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0.17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1.97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0.182448</v>
      </c>
      <c r="AD82">
        <f t="shared" si="4"/>
        <v>21.537551999999998</v>
      </c>
      <c r="AE82">
        <v>0</v>
      </c>
      <c r="AF82" s="24"/>
      <c r="AG82">
        <f t="shared" si="5"/>
        <v>21.537551999999998</v>
      </c>
      <c r="AI82" s="34">
        <f>PXIL!M82</f>
        <v>0</v>
      </c>
      <c r="AJ82" s="34">
        <f>PXIL!S82</f>
        <v>0</v>
      </c>
      <c r="AK82" s="34">
        <f>RTM_IEX!M82</f>
        <v>0.28000000000000003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0.22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0.16850399999999999</v>
      </c>
      <c r="AD83">
        <f t="shared" si="4"/>
        <v>19.891496</v>
      </c>
      <c r="AE83">
        <v>0</v>
      </c>
      <c r="AF83" s="24"/>
      <c r="AG83">
        <f t="shared" si="5"/>
        <v>19.891496</v>
      </c>
      <c r="AI83" s="34">
        <f>PXIL!M83</f>
        <v>0</v>
      </c>
      <c r="AJ83" s="34">
        <f>PXIL!S83</f>
        <v>0</v>
      </c>
      <c r="AK83" s="34">
        <f>RTM_IEX!M83</f>
        <v>0.81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2.75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0.18824399999999999</v>
      </c>
      <c r="AD84">
        <f t="shared" si="4"/>
        <v>22.221755999999999</v>
      </c>
      <c r="AE84">
        <v>0</v>
      </c>
      <c r="AF84" s="24"/>
      <c r="AG84">
        <f t="shared" si="5"/>
        <v>22.221755999999999</v>
      </c>
      <c r="AI84" s="34">
        <f>PXIL!M84</f>
        <v>0</v>
      </c>
      <c r="AJ84" s="34">
        <f>PXIL!S84</f>
        <v>0</v>
      </c>
      <c r="AK84" s="34">
        <f>RTM_IEX!M84</f>
        <v>0.41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4.8099999999999996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0.20210399999999998</v>
      </c>
      <c r="AD85">
        <f t="shared" si="4"/>
        <v>23.857896</v>
      </c>
      <c r="AE85">
        <v>0</v>
      </c>
      <c r="AF85" s="24"/>
      <c r="AG85">
        <f t="shared" si="5"/>
        <v>23.857896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4.8099999999999996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0.20210399999999998</v>
      </c>
      <c r="AD86">
        <f t="shared" si="4"/>
        <v>23.857896</v>
      </c>
      <c r="AE86">
        <v>0</v>
      </c>
      <c r="AF86" s="24"/>
      <c r="AG86">
        <f t="shared" si="5"/>
        <v>23.857896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0.20210399999999998</v>
      </c>
      <c r="AD87">
        <f t="shared" si="4"/>
        <v>23.857896</v>
      </c>
      <c r="AE87">
        <v>0</v>
      </c>
      <c r="AF87" s="24"/>
      <c r="AG87">
        <f t="shared" si="5"/>
        <v>23.857896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4.8099999999999996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4.8099999999999996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0.20210399999999998</v>
      </c>
      <c r="AD88">
        <f t="shared" si="4"/>
        <v>23.857896</v>
      </c>
      <c r="AE88">
        <v>0</v>
      </c>
      <c r="AF88" s="24"/>
      <c r="AG88">
        <f t="shared" si="5"/>
        <v>23.857896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4.8099999999999996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0.20210399999999998</v>
      </c>
      <c r="AD89">
        <f t="shared" si="4"/>
        <v>23.857896</v>
      </c>
      <c r="AE89">
        <v>0</v>
      </c>
      <c r="AF89" s="24"/>
      <c r="AG89">
        <f t="shared" si="5"/>
        <v>23.857896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4.1399999999999997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0.19647599999999998</v>
      </c>
      <c r="AD90">
        <f t="shared" si="4"/>
        <v>23.193524</v>
      </c>
      <c r="AE90">
        <v>0</v>
      </c>
      <c r="AF90" s="24"/>
      <c r="AG90">
        <f t="shared" si="5"/>
        <v>23.193524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2.02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0.179592</v>
      </c>
      <c r="AD91">
        <f t="shared" si="4"/>
        <v>21.200408000000003</v>
      </c>
      <c r="AE91">
        <v>0</v>
      </c>
      <c r="AF91" s="24"/>
      <c r="AG91">
        <f t="shared" si="5"/>
        <v>21.200408000000003</v>
      </c>
      <c r="AI91" s="34">
        <f>PXIL!M91</f>
        <v>0</v>
      </c>
      <c r="AJ91" s="34">
        <f>PXIL!S91</f>
        <v>0</v>
      </c>
      <c r="AK91" s="34">
        <f>RTM_IEX!M91</f>
        <v>0.1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0.01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2.21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0.18152400000000002</v>
      </c>
      <c r="AD92">
        <f t="shared" si="4"/>
        <v>21.428476000000003</v>
      </c>
      <c r="AE92">
        <v>0</v>
      </c>
      <c r="AF92" s="24"/>
      <c r="AG92">
        <f t="shared" si="5"/>
        <v>21.428476000000003</v>
      </c>
      <c r="AI92" s="34">
        <f>PXIL!M92</f>
        <v>0</v>
      </c>
      <c r="AJ92" s="34">
        <f>PXIL!S92</f>
        <v>0</v>
      </c>
      <c r="AK92" s="34">
        <f>RTM_IEX!M92</f>
        <v>0.1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0.05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0.87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0.169596</v>
      </c>
      <c r="AD93">
        <f t="shared" si="4"/>
        <v>20.020404000000003</v>
      </c>
      <c r="AE93">
        <v>0</v>
      </c>
      <c r="AF93" s="24"/>
      <c r="AG93">
        <f t="shared" si="5"/>
        <v>20.020404000000003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7.0000000000000007E-2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18.534791999999999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0.15569225279999999</v>
      </c>
      <c r="AD94">
        <f t="shared" si="4"/>
        <v>18.379099747199998</v>
      </c>
      <c r="AE94">
        <v>0</v>
      </c>
      <c r="AF94" s="24"/>
      <c r="AG94">
        <f t="shared" si="5"/>
        <v>18.379099747199998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0.96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0.17127600000000001</v>
      </c>
      <c r="AD95">
        <f t="shared" si="4"/>
        <v>20.218724000000002</v>
      </c>
      <c r="AE95">
        <v>0</v>
      </c>
      <c r="AF95" s="24"/>
      <c r="AG95">
        <f t="shared" si="5"/>
        <v>20.218724000000002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0.18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1.44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0.17379600000000001</v>
      </c>
      <c r="AD96">
        <f t="shared" si="4"/>
        <v>20.516204000000002</v>
      </c>
      <c r="AE96">
        <v>0</v>
      </c>
      <c r="AF96" s="24"/>
      <c r="AG96">
        <f t="shared" si="5"/>
        <v>20.516204000000002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0.1827</v>
      </c>
      <c r="AD97">
        <f t="shared" si="4"/>
        <v>21.567299999999999</v>
      </c>
      <c r="AE97">
        <v>0</v>
      </c>
      <c r="AF97" s="24"/>
      <c r="AG97">
        <f t="shared" si="5"/>
        <v>21.567299999999999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19.251732000000001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0.1617145488</v>
      </c>
      <c r="AD98">
        <f t="shared" si="4"/>
        <v>19.090017451200001</v>
      </c>
      <c r="AE98">
        <v>0</v>
      </c>
      <c r="AF98" s="24"/>
      <c r="AG98">
        <f t="shared" si="5"/>
        <v>19.090017451200001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0.43527183175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1.951E-2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3.9291153866999988E-3</v>
      </c>
      <c r="AD99">
        <f t="shared" si="6"/>
        <v>0.46382271636329991</v>
      </c>
      <c r="AE99">
        <f t="shared" ref="AE99:AT99" si="8">SUM(AE3:AE98)/4000</f>
        <v>0</v>
      </c>
      <c r="AG99">
        <f t="shared" si="8"/>
        <v>0.46382271636329991</v>
      </c>
      <c r="AI99">
        <f t="shared" si="8"/>
        <v>0</v>
      </c>
      <c r="AJ99">
        <f t="shared" si="8"/>
        <v>0</v>
      </c>
      <c r="AK99">
        <f t="shared" si="8"/>
        <v>1.7824999999999998E-3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1.1187499999999998E-2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45331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'[1]09'!B5</f>
        <v>270</v>
      </c>
      <c r="C3" s="16">
        <f>'[1]09'!C5</f>
        <v>0</v>
      </c>
      <c r="D3" s="16">
        <f>'[1]09'!D5</f>
        <v>65</v>
      </c>
      <c r="E3" s="16">
        <f>'[1]09'!E5</f>
        <v>0</v>
      </c>
      <c r="F3" s="15">
        <f>SUM(B3:E3)</f>
        <v>335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'[1]09'!B6</f>
        <v>270</v>
      </c>
      <c r="C4" s="16">
        <f>'[1]09'!C6</f>
        <v>0</v>
      </c>
      <c r="D4" s="16">
        <f>'[1]09'!D6</f>
        <v>65</v>
      </c>
      <c r="E4" s="16">
        <f>'[1]09'!E6</f>
        <v>0</v>
      </c>
      <c r="F4" s="15">
        <f>SUM(B4:E4)</f>
        <v>335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'[1]09'!B7</f>
        <v>270</v>
      </c>
      <c r="C5" s="16">
        <f>'[1]09'!C7</f>
        <v>0</v>
      </c>
      <c r="D5" s="16">
        <f>'[1]09'!D7</f>
        <v>65</v>
      </c>
      <c r="E5" s="16">
        <f>'[1]09'!E7</f>
        <v>0</v>
      </c>
      <c r="F5" s="15">
        <f t="shared" ref="F5:F68" si="6">SUM(B5:E5)</f>
        <v>335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'[1]09'!B8</f>
        <v>270</v>
      </c>
      <c r="C6" s="16">
        <f>'[1]09'!C8</f>
        <v>0</v>
      </c>
      <c r="D6" s="16">
        <f>'[1]09'!D8</f>
        <v>65</v>
      </c>
      <c r="E6" s="16">
        <f>'[1]09'!E8</f>
        <v>0</v>
      </c>
      <c r="F6" s="15">
        <f t="shared" si="6"/>
        <v>335</v>
      </c>
      <c r="G6" s="15">
        <f>'[1]09'!H8</f>
        <v>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'[1]09'!B9</f>
        <v>270</v>
      </c>
      <c r="C7" s="16">
        <f>'[1]09'!C9</f>
        <v>0</v>
      </c>
      <c r="D7" s="16">
        <f>'[1]09'!D9</f>
        <v>65</v>
      </c>
      <c r="E7" s="16">
        <f>'[1]09'!E9</f>
        <v>0</v>
      </c>
      <c r="F7" s="15">
        <f t="shared" si="6"/>
        <v>335</v>
      </c>
      <c r="G7" s="15">
        <f>'[1]09'!H9</f>
        <v>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'[1]09'!B10</f>
        <v>270</v>
      </c>
      <c r="C8" s="16">
        <f>'[1]09'!C10</f>
        <v>0</v>
      </c>
      <c r="D8" s="16">
        <f>'[1]09'!D10</f>
        <v>65</v>
      </c>
      <c r="E8" s="16">
        <f>'[1]09'!E10</f>
        <v>0</v>
      </c>
      <c r="F8" s="15">
        <f t="shared" si="6"/>
        <v>335</v>
      </c>
      <c r="G8" s="15">
        <f>'[1]09'!H10</f>
        <v>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'[1]09'!B11</f>
        <v>270</v>
      </c>
      <c r="C9" s="16">
        <f>'[1]09'!C11</f>
        <v>0</v>
      </c>
      <c r="D9" s="16">
        <f>'[1]09'!D11</f>
        <v>65</v>
      </c>
      <c r="E9" s="16">
        <f>'[1]09'!E11</f>
        <v>0</v>
      </c>
      <c r="F9" s="15">
        <f t="shared" si="6"/>
        <v>335</v>
      </c>
      <c r="G9" s="15">
        <f>'[1]09'!H11</f>
        <v>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'[1]09'!B12</f>
        <v>270</v>
      </c>
      <c r="C10" s="16">
        <f>'[1]09'!C12</f>
        <v>0</v>
      </c>
      <c r="D10" s="16">
        <f>'[1]09'!D12</f>
        <v>65</v>
      </c>
      <c r="E10" s="16">
        <f>'[1]09'!E12</f>
        <v>0</v>
      </c>
      <c r="F10" s="15">
        <f t="shared" si="6"/>
        <v>335</v>
      </c>
      <c r="G10" s="15">
        <f>'[1]09'!H12</f>
        <v>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'[1]09'!B13</f>
        <v>270</v>
      </c>
      <c r="C11" s="16">
        <f>'[1]09'!C13</f>
        <v>0</v>
      </c>
      <c r="D11" s="16">
        <f>'[1]09'!D13</f>
        <v>65</v>
      </c>
      <c r="E11" s="16">
        <f>'[1]09'!E13</f>
        <v>0</v>
      </c>
      <c r="F11" s="15">
        <f t="shared" si="6"/>
        <v>335</v>
      </c>
      <c r="G11" s="15">
        <f>'[1]09'!H13</f>
        <v>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'[1]09'!B14</f>
        <v>270</v>
      </c>
      <c r="C12" s="16">
        <f>'[1]09'!C14</f>
        <v>0</v>
      </c>
      <c r="D12" s="16">
        <f>'[1]09'!D14</f>
        <v>65</v>
      </c>
      <c r="E12" s="16">
        <f>'[1]09'!E14</f>
        <v>0</v>
      </c>
      <c r="F12" s="15">
        <f t="shared" si="6"/>
        <v>335</v>
      </c>
      <c r="G12" s="15">
        <f>'[1]09'!H14</f>
        <v>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'[1]09'!B15</f>
        <v>270</v>
      </c>
      <c r="C13" s="16">
        <f>'[1]09'!C15</f>
        <v>0</v>
      </c>
      <c r="D13" s="16">
        <f>'[1]09'!D15</f>
        <v>65</v>
      </c>
      <c r="E13" s="16">
        <f>'[1]09'!E15</f>
        <v>0</v>
      </c>
      <c r="F13" s="15">
        <f t="shared" si="6"/>
        <v>335</v>
      </c>
      <c r="G13" s="15">
        <f>'[1]09'!H15</f>
        <v>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'[1]09'!B16</f>
        <v>270</v>
      </c>
      <c r="C14" s="16">
        <f>'[1]09'!C16</f>
        <v>0</v>
      </c>
      <c r="D14" s="16">
        <f>'[1]09'!D16</f>
        <v>65</v>
      </c>
      <c r="E14" s="16">
        <f>'[1]09'!E16</f>
        <v>0</v>
      </c>
      <c r="F14" s="15">
        <f t="shared" si="6"/>
        <v>335</v>
      </c>
      <c r="G14" s="15">
        <f>'[1]09'!H16</f>
        <v>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'[1]09'!B17</f>
        <v>270</v>
      </c>
      <c r="C15" s="16">
        <f>'[1]09'!C17</f>
        <v>0</v>
      </c>
      <c r="D15" s="16">
        <f>'[1]09'!D17</f>
        <v>65</v>
      </c>
      <c r="E15" s="16">
        <f>'[1]09'!E17</f>
        <v>0</v>
      </c>
      <c r="F15" s="15">
        <f t="shared" si="6"/>
        <v>335</v>
      </c>
      <c r="G15" s="15">
        <f>'[1]09'!H17</f>
        <v>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'[1]09'!B18</f>
        <v>270</v>
      </c>
      <c r="C16" s="16">
        <f>'[1]09'!C18</f>
        <v>0</v>
      </c>
      <c r="D16" s="16">
        <f>'[1]09'!D18</f>
        <v>65</v>
      </c>
      <c r="E16" s="16">
        <f>'[1]09'!E18</f>
        <v>0</v>
      </c>
      <c r="F16" s="15">
        <f t="shared" si="6"/>
        <v>335</v>
      </c>
      <c r="G16" s="15">
        <f>'[1]09'!H18</f>
        <v>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'[1]09'!B19</f>
        <v>270</v>
      </c>
      <c r="C17" s="16">
        <f>'[1]09'!C19</f>
        <v>0</v>
      </c>
      <c r="D17" s="16">
        <f>'[1]09'!D19</f>
        <v>65</v>
      </c>
      <c r="E17" s="16">
        <f>'[1]09'!E19</f>
        <v>0</v>
      </c>
      <c r="F17" s="15">
        <f t="shared" si="6"/>
        <v>335</v>
      </c>
      <c r="G17" s="15">
        <f>'[1]09'!H19</f>
        <v>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'[1]09'!B20</f>
        <v>270</v>
      </c>
      <c r="C18" s="16">
        <f>'[1]09'!C20</f>
        <v>0</v>
      </c>
      <c r="D18" s="16">
        <f>'[1]09'!D20</f>
        <v>65</v>
      </c>
      <c r="E18" s="16">
        <f>'[1]09'!E20</f>
        <v>0</v>
      </c>
      <c r="F18" s="15">
        <f t="shared" si="6"/>
        <v>335</v>
      </c>
      <c r="G18" s="15">
        <f>'[1]09'!H20</f>
        <v>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'[1]09'!B21</f>
        <v>270</v>
      </c>
      <c r="C19" s="16">
        <f>'[1]09'!C21</f>
        <v>0</v>
      </c>
      <c r="D19" s="16">
        <f>'[1]09'!D21</f>
        <v>65</v>
      </c>
      <c r="E19" s="16">
        <f>'[1]09'!E21</f>
        <v>0</v>
      </c>
      <c r="F19" s="15">
        <f t="shared" si="6"/>
        <v>335</v>
      </c>
      <c r="G19" s="15">
        <f>'[1]09'!H21</f>
        <v>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'[1]09'!B22</f>
        <v>270</v>
      </c>
      <c r="C20" s="16">
        <f>'[1]09'!C22</f>
        <v>0</v>
      </c>
      <c r="D20" s="16">
        <f>'[1]09'!D22</f>
        <v>65</v>
      </c>
      <c r="E20" s="16">
        <f>'[1]09'!E22</f>
        <v>0</v>
      </c>
      <c r="F20" s="15">
        <f t="shared" si="6"/>
        <v>335</v>
      </c>
      <c r="G20" s="15">
        <f>'[1]09'!H22</f>
        <v>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'[1]09'!B23</f>
        <v>270</v>
      </c>
      <c r="C21" s="16">
        <f>'[1]09'!C23</f>
        <v>0</v>
      </c>
      <c r="D21" s="16">
        <f>'[1]09'!D23</f>
        <v>65</v>
      </c>
      <c r="E21" s="16">
        <f>'[1]09'!E23</f>
        <v>0</v>
      </c>
      <c r="F21" s="15">
        <f t="shared" si="6"/>
        <v>335</v>
      </c>
      <c r="G21" s="15">
        <f>'[1]09'!H23</f>
        <v>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'[1]09'!B24</f>
        <v>270</v>
      </c>
      <c r="C22" s="16">
        <f>'[1]09'!C24</f>
        <v>0</v>
      </c>
      <c r="D22" s="16">
        <f>'[1]09'!D24</f>
        <v>65</v>
      </c>
      <c r="E22" s="16">
        <f>'[1]09'!E24</f>
        <v>0</v>
      </c>
      <c r="F22" s="15">
        <f t="shared" si="6"/>
        <v>335</v>
      </c>
      <c r="G22" s="15">
        <f>'[1]09'!H24</f>
        <v>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'[1]09'!B25</f>
        <v>270</v>
      </c>
      <c r="C23" s="16">
        <f>'[1]09'!C25</f>
        <v>0</v>
      </c>
      <c r="D23" s="16">
        <f>'[1]09'!D25</f>
        <v>65</v>
      </c>
      <c r="E23" s="16">
        <f>'[1]09'!E25</f>
        <v>0</v>
      </c>
      <c r="F23" s="15">
        <f t="shared" si="6"/>
        <v>335</v>
      </c>
      <c r="G23" s="15">
        <f>'[1]09'!H25</f>
        <v>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'[1]09'!B26</f>
        <v>270</v>
      </c>
      <c r="C24" s="16">
        <f>'[1]09'!C26</f>
        <v>0</v>
      </c>
      <c r="D24" s="16">
        <f>'[1]09'!D26</f>
        <v>65</v>
      </c>
      <c r="E24" s="16">
        <f>'[1]09'!E26</f>
        <v>0</v>
      </c>
      <c r="F24" s="15">
        <f t="shared" si="6"/>
        <v>335</v>
      </c>
      <c r="G24" s="15">
        <f>'[1]09'!H26</f>
        <v>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'[1]09'!B27</f>
        <v>270</v>
      </c>
      <c r="C25" s="16">
        <f>'[1]09'!C27</f>
        <v>0</v>
      </c>
      <c r="D25" s="16">
        <f>'[1]09'!D27</f>
        <v>65</v>
      </c>
      <c r="E25" s="16">
        <f>'[1]09'!E27</f>
        <v>0</v>
      </c>
      <c r="F25" s="15">
        <f t="shared" si="6"/>
        <v>335</v>
      </c>
      <c r="G25" s="15">
        <f>'[1]09'!H27</f>
        <v>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'[1]09'!B28</f>
        <v>270</v>
      </c>
      <c r="C26" s="16">
        <f>'[1]09'!C28</f>
        <v>0</v>
      </c>
      <c r="D26" s="16">
        <f>'[1]09'!D28</f>
        <v>65</v>
      </c>
      <c r="E26" s="16">
        <f>'[1]09'!E28</f>
        <v>0</v>
      </c>
      <c r="F26" s="15">
        <f t="shared" si="6"/>
        <v>335</v>
      </c>
      <c r="G26" s="15">
        <f>'[1]09'!H28</f>
        <v>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'[1]09'!B29</f>
        <v>270</v>
      </c>
      <c r="C27" s="16">
        <f>'[1]09'!C29</f>
        <v>0</v>
      </c>
      <c r="D27" s="16">
        <f>'[1]09'!D29</f>
        <v>65</v>
      </c>
      <c r="E27" s="16">
        <f>'[1]09'!E29</f>
        <v>0</v>
      </c>
      <c r="F27" s="15">
        <f t="shared" si="6"/>
        <v>335</v>
      </c>
      <c r="G27" s="15">
        <f>'[1]09'!H29</f>
        <v>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'[1]09'!B30</f>
        <v>270</v>
      </c>
      <c r="C28" s="16">
        <f>'[1]09'!C30</f>
        <v>0</v>
      </c>
      <c r="D28" s="16">
        <f>'[1]09'!D30</f>
        <v>65</v>
      </c>
      <c r="E28" s="16">
        <f>'[1]09'!E30</f>
        <v>0</v>
      </c>
      <c r="F28" s="15">
        <f t="shared" si="6"/>
        <v>335</v>
      </c>
      <c r="G28" s="15">
        <f>'[1]09'!H30</f>
        <v>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'[1]09'!B31</f>
        <v>270</v>
      </c>
      <c r="C29" s="16">
        <f>'[1]09'!C31</f>
        <v>0</v>
      </c>
      <c r="D29" s="16">
        <f>'[1]09'!D31</f>
        <v>65</v>
      </c>
      <c r="E29" s="16">
        <f>'[1]09'!E31</f>
        <v>0</v>
      </c>
      <c r="F29" s="15">
        <f t="shared" si="6"/>
        <v>335</v>
      </c>
      <c r="G29" s="15">
        <f>'[1]09'!H31</f>
        <v>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'[1]09'!B32</f>
        <v>270</v>
      </c>
      <c r="C30" s="16">
        <f>'[1]09'!C32</f>
        <v>0</v>
      </c>
      <c r="D30" s="16">
        <f>'[1]09'!D32</f>
        <v>65</v>
      </c>
      <c r="E30" s="16">
        <f>'[1]09'!E32</f>
        <v>0</v>
      </c>
      <c r="F30" s="15">
        <f t="shared" si="6"/>
        <v>335</v>
      </c>
      <c r="G30" s="15">
        <f>'[1]09'!H32</f>
        <v>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'[1]09'!B33</f>
        <v>270</v>
      </c>
      <c r="C31" s="16">
        <f>'[1]09'!C33</f>
        <v>0</v>
      </c>
      <c r="D31" s="16">
        <f>'[1]09'!D33</f>
        <v>65</v>
      </c>
      <c r="E31" s="16">
        <f>'[1]09'!E33</f>
        <v>0</v>
      </c>
      <c r="F31" s="15">
        <f t="shared" si="6"/>
        <v>335</v>
      </c>
      <c r="G31" s="15">
        <f>'[1]09'!H33</f>
        <v>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'[1]09'!B34</f>
        <v>270</v>
      </c>
      <c r="C32" s="16">
        <f>'[1]09'!C34</f>
        <v>0</v>
      </c>
      <c r="D32" s="16">
        <f>'[1]09'!D34</f>
        <v>65</v>
      </c>
      <c r="E32" s="16">
        <f>'[1]09'!E34</f>
        <v>0</v>
      </c>
      <c r="F32" s="15">
        <f t="shared" si="6"/>
        <v>335</v>
      </c>
      <c r="G32" s="15">
        <f>'[1]09'!H34</f>
        <v>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'[1]09'!B35</f>
        <v>270</v>
      </c>
      <c r="C33" s="16">
        <f>'[1]09'!C35</f>
        <v>0</v>
      </c>
      <c r="D33" s="16">
        <f>'[1]09'!D35</f>
        <v>65</v>
      </c>
      <c r="E33" s="16">
        <f>'[1]09'!E35</f>
        <v>0</v>
      </c>
      <c r="F33" s="15">
        <f t="shared" si="6"/>
        <v>335</v>
      </c>
      <c r="G33" s="15">
        <f>'[1]09'!H35</f>
        <v>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'[1]09'!B36</f>
        <v>270</v>
      </c>
      <c r="C34" s="16">
        <f>'[1]09'!C36</f>
        <v>0</v>
      </c>
      <c r="D34" s="16">
        <f>'[1]09'!D36</f>
        <v>65</v>
      </c>
      <c r="E34" s="16">
        <f>'[1]09'!E36</f>
        <v>0</v>
      </c>
      <c r="F34" s="15">
        <f t="shared" si="6"/>
        <v>335</v>
      </c>
      <c r="G34" s="15">
        <f>'[1]09'!H36</f>
        <v>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'[1]09'!B37</f>
        <v>270</v>
      </c>
      <c r="C35" s="16">
        <f>'[1]09'!C37</f>
        <v>0</v>
      </c>
      <c r="D35" s="16">
        <f>'[1]09'!D37</f>
        <v>65</v>
      </c>
      <c r="E35" s="16">
        <f>'[1]09'!E37</f>
        <v>0</v>
      </c>
      <c r="F35" s="15">
        <f t="shared" si="6"/>
        <v>335</v>
      </c>
      <c r="G35" s="15">
        <f>'[1]09'!H37</f>
        <v>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'[1]09'!B38</f>
        <v>270</v>
      </c>
      <c r="C36" s="16">
        <f>'[1]09'!C38</f>
        <v>0</v>
      </c>
      <c r="D36" s="16">
        <f>'[1]09'!D38</f>
        <v>65</v>
      </c>
      <c r="E36" s="16">
        <f>'[1]09'!E38</f>
        <v>0</v>
      </c>
      <c r="F36" s="15">
        <f t="shared" si="6"/>
        <v>335</v>
      </c>
      <c r="G36" s="15">
        <f>'[1]09'!H38</f>
        <v>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'[1]09'!B39</f>
        <v>270</v>
      </c>
      <c r="C37" s="16">
        <f>'[1]09'!C39</f>
        <v>0</v>
      </c>
      <c r="D37" s="16">
        <f>'[1]09'!D39</f>
        <v>65</v>
      </c>
      <c r="E37" s="16">
        <f>'[1]09'!E39</f>
        <v>0</v>
      </c>
      <c r="F37" s="15">
        <f t="shared" si="6"/>
        <v>335</v>
      </c>
      <c r="G37" s="15">
        <f>'[1]09'!H39</f>
        <v>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'[1]09'!B40</f>
        <v>270</v>
      </c>
      <c r="C38" s="16">
        <f>'[1]09'!C40</f>
        <v>0</v>
      </c>
      <c r="D38" s="16">
        <f>'[1]09'!D40</f>
        <v>65</v>
      </c>
      <c r="E38" s="16">
        <f>'[1]09'!E40</f>
        <v>0</v>
      </c>
      <c r="F38" s="15">
        <f t="shared" si="6"/>
        <v>335</v>
      </c>
      <c r="G38" s="15">
        <f>'[1]09'!H40</f>
        <v>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'[1]09'!B41</f>
        <v>270</v>
      </c>
      <c r="C39" s="16">
        <f>'[1]09'!C41</f>
        <v>0</v>
      </c>
      <c r="D39" s="16">
        <f>'[1]09'!D41</f>
        <v>65</v>
      </c>
      <c r="E39" s="16">
        <f>'[1]09'!E41</f>
        <v>0</v>
      </c>
      <c r="F39" s="15">
        <f t="shared" si="6"/>
        <v>335</v>
      </c>
      <c r="G39" s="15">
        <f>'[1]09'!H41</f>
        <v>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'[1]09'!B42</f>
        <v>270</v>
      </c>
      <c r="C40" s="16">
        <f>'[1]09'!C42</f>
        <v>0</v>
      </c>
      <c r="D40" s="16">
        <f>'[1]09'!D42</f>
        <v>65</v>
      </c>
      <c r="E40" s="16">
        <f>'[1]09'!E42</f>
        <v>0</v>
      </c>
      <c r="F40" s="15">
        <f t="shared" si="6"/>
        <v>335</v>
      </c>
      <c r="G40" s="15">
        <f>'[1]09'!H42</f>
        <v>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'[1]09'!B43</f>
        <v>270</v>
      </c>
      <c r="C41" s="16">
        <f>'[1]09'!C43</f>
        <v>0</v>
      </c>
      <c r="D41" s="16">
        <f>'[1]09'!D43</f>
        <v>65</v>
      </c>
      <c r="E41" s="16">
        <f>'[1]09'!E43</f>
        <v>0</v>
      </c>
      <c r="F41" s="15">
        <f t="shared" si="6"/>
        <v>335</v>
      </c>
      <c r="G41" s="15">
        <f>'[1]09'!H43</f>
        <v>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'[1]09'!B44</f>
        <v>270</v>
      </c>
      <c r="C42" s="16">
        <f>'[1]09'!C44</f>
        <v>0</v>
      </c>
      <c r="D42" s="16">
        <f>'[1]09'!D44</f>
        <v>65</v>
      </c>
      <c r="E42" s="16">
        <f>'[1]09'!E44</f>
        <v>0</v>
      </c>
      <c r="F42" s="15">
        <f t="shared" si="6"/>
        <v>335</v>
      </c>
      <c r="G42" s="15">
        <f>'[1]09'!H44</f>
        <v>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'[1]09'!B45</f>
        <v>270</v>
      </c>
      <c r="C43" s="16">
        <f>'[1]09'!C45</f>
        <v>0</v>
      </c>
      <c r="D43" s="16">
        <f>'[1]09'!D45</f>
        <v>65</v>
      </c>
      <c r="E43" s="16">
        <f>'[1]09'!E45</f>
        <v>0</v>
      </c>
      <c r="F43" s="15">
        <f t="shared" si="6"/>
        <v>335</v>
      </c>
      <c r="G43" s="15">
        <f>'[1]09'!H45</f>
        <v>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'[1]09'!B46</f>
        <v>270</v>
      </c>
      <c r="C44" s="16">
        <f>'[1]09'!C46</f>
        <v>0</v>
      </c>
      <c r="D44" s="16">
        <f>'[1]09'!D46</f>
        <v>65</v>
      </c>
      <c r="E44" s="16">
        <f>'[1]09'!E46</f>
        <v>0</v>
      </c>
      <c r="F44" s="15">
        <f t="shared" si="6"/>
        <v>335</v>
      </c>
      <c r="G44" s="15">
        <f>'[1]09'!H46</f>
        <v>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'[1]09'!B47</f>
        <v>270</v>
      </c>
      <c r="C45" s="16">
        <f>'[1]09'!C47</f>
        <v>0</v>
      </c>
      <c r="D45" s="16">
        <f>'[1]09'!D47</f>
        <v>65</v>
      </c>
      <c r="E45" s="16">
        <f>'[1]09'!E47</f>
        <v>0</v>
      </c>
      <c r="F45" s="15">
        <f t="shared" si="6"/>
        <v>335</v>
      </c>
      <c r="G45" s="15">
        <f>'[1]09'!H47</f>
        <v>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'[1]09'!B48</f>
        <v>270</v>
      </c>
      <c r="C46" s="16">
        <f>'[1]09'!C48</f>
        <v>0</v>
      </c>
      <c r="D46" s="16">
        <f>'[1]09'!D48</f>
        <v>65</v>
      </c>
      <c r="E46" s="16">
        <f>'[1]09'!E48</f>
        <v>0</v>
      </c>
      <c r="F46" s="15">
        <f t="shared" si="6"/>
        <v>335</v>
      </c>
      <c r="G46" s="15">
        <f>'[1]09'!H48</f>
        <v>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'[1]09'!B49</f>
        <v>270</v>
      </c>
      <c r="C47" s="16">
        <f>'[1]09'!C49</f>
        <v>0</v>
      </c>
      <c r="D47" s="16">
        <f>'[1]09'!D49</f>
        <v>65</v>
      </c>
      <c r="E47" s="16">
        <f>'[1]09'!E49</f>
        <v>0</v>
      </c>
      <c r="F47" s="15">
        <f t="shared" si="6"/>
        <v>335</v>
      </c>
      <c r="G47" s="15">
        <f>'[1]09'!H49</f>
        <v>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'[1]09'!B50</f>
        <v>270</v>
      </c>
      <c r="C48" s="16">
        <f>'[1]09'!C50</f>
        <v>0</v>
      </c>
      <c r="D48" s="16">
        <f>'[1]09'!D50</f>
        <v>65</v>
      </c>
      <c r="E48" s="16">
        <f>'[1]09'!E50</f>
        <v>0</v>
      </c>
      <c r="F48" s="15">
        <f t="shared" si="6"/>
        <v>335</v>
      </c>
      <c r="G48" s="15">
        <f>'[1]09'!H50</f>
        <v>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'[1]09'!B51</f>
        <v>270</v>
      </c>
      <c r="C49" s="16">
        <f>'[1]09'!C51</f>
        <v>0</v>
      </c>
      <c r="D49" s="16">
        <f>'[1]09'!D51</f>
        <v>65</v>
      </c>
      <c r="E49" s="16">
        <f>'[1]09'!E51</f>
        <v>0</v>
      </c>
      <c r="F49" s="15">
        <f t="shared" si="6"/>
        <v>335</v>
      </c>
      <c r="G49" s="15">
        <f>'[1]09'!H51</f>
        <v>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'[1]09'!B52</f>
        <v>270</v>
      </c>
      <c r="C50" s="16">
        <f>'[1]09'!C52</f>
        <v>0</v>
      </c>
      <c r="D50" s="16">
        <f>'[1]09'!D52</f>
        <v>65</v>
      </c>
      <c r="E50" s="16">
        <f>'[1]09'!E52</f>
        <v>0</v>
      </c>
      <c r="F50" s="15">
        <f t="shared" si="6"/>
        <v>335</v>
      </c>
      <c r="G50" s="15">
        <f>'[1]09'!H52</f>
        <v>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'[1]09'!B53</f>
        <v>270</v>
      </c>
      <c r="C51" s="16">
        <f>'[1]09'!C53</f>
        <v>0</v>
      </c>
      <c r="D51" s="16">
        <f>'[1]09'!D53</f>
        <v>65</v>
      </c>
      <c r="E51" s="16">
        <f>'[1]09'!E53</f>
        <v>0</v>
      </c>
      <c r="F51" s="15">
        <f t="shared" si="6"/>
        <v>335</v>
      </c>
      <c r="G51" s="15">
        <f>'[1]09'!H53</f>
        <v>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'[1]09'!B54</f>
        <v>270</v>
      </c>
      <c r="C52" s="16">
        <f>'[1]09'!C54</f>
        <v>0</v>
      </c>
      <c r="D52" s="16">
        <f>'[1]09'!D54</f>
        <v>65</v>
      </c>
      <c r="E52" s="16">
        <f>'[1]09'!E54</f>
        <v>0</v>
      </c>
      <c r="F52" s="15">
        <f t="shared" si="6"/>
        <v>335</v>
      </c>
      <c r="G52" s="15">
        <f>'[1]09'!H54</f>
        <v>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'[1]09'!B55</f>
        <v>270</v>
      </c>
      <c r="C53" s="16">
        <f>'[1]09'!C55</f>
        <v>0</v>
      </c>
      <c r="D53" s="16">
        <f>'[1]09'!D55</f>
        <v>65</v>
      </c>
      <c r="E53" s="16">
        <f>'[1]09'!E55</f>
        <v>0</v>
      </c>
      <c r="F53" s="15">
        <f t="shared" si="6"/>
        <v>335</v>
      </c>
      <c r="G53" s="15">
        <f>'[1]09'!H55</f>
        <v>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'[1]09'!B56</f>
        <v>270</v>
      </c>
      <c r="C54" s="16">
        <f>'[1]09'!C56</f>
        <v>0</v>
      </c>
      <c r="D54" s="16">
        <f>'[1]09'!D56</f>
        <v>65</v>
      </c>
      <c r="E54" s="16">
        <f>'[1]09'!E56</f>
        <v>0</v>
      </c>
      <c r="F54" s="15">
        <f t="shared" si="6"/>
        <v>335</v>
      </c>
      <c r="G54" s="15">
        <f>'[1]09'!H56</f>
        <v>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'[1]09'!B57</f>
        <v>270</v>
      </c>
      <c r="C55" s="16">
        <f>'[1]09'!C57</f>
        <v>0</v>
      </c>
      <c r="D55" s="16">
        <f>'[1]09'!D57</f>
        <v>65</v>
      </c>
      <c r="E55" s="16">
        <f>'[1]09'!E57</f>
        <v>0</v>
      </c>
      <c r="F55" s="15">
        <f t="shared" si="6"/>
        <v>335</v>
      </c>
      <c r="G55" s="15">
        <f>'[1]09'!H57</f>
        <v>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'[1]09'!B58</f>
        <v>270</v>
      </c>
      <c r="C56" s="16">
        <f>'[1]09'!C58</f>
        <v>0</v>
      </c>
      <c r="D56" s="16">
        <f>'[1]09'!D58</f>
        <v>65</v>
      </c>
      <c r="E56" s="16">
        <f>'[1]09'!E58</f>
        <v>0</v>
      </c>
      <c r="F56" s="15">
        <f t="shared" si="6"/>
        <v>335</v>
      </c>
      <c r="G56" s="15">
        <f>'[1]09'!H58</f>
        <v>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'[1]09'!B59</f>
        <v>270</v>
      </c>
      <c r="C57" s="16">
        <f>'[1]09'!C59</f>
        <v>0</v>
      </c>
      <c r="D57" s="16">
        <f>'[1]09'!D59</f>
        <v>65</v>
      </c>
      <c r="E57" s="16">
        <f>'[1]09'!E59</f>
        <v>0</v>
      </c>
      <c r="F57" s="15">
        <f t="shared" si="6"/>
        <v>335</v>
      </c>
      <c r="G57" s="15">
        <f>'[1]09'!H59</f>
        <v>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'[1]09'!B60</f>
        <v>270</v>
      </c>
      <c r="C58" s="16">
        <f>'[1]09'!C60</f>
        <v>0</v>
      </c>
      <c r="D58" s="16">
        <f>'[1]09'!D60</f>
        <v>65</v>
      </c>
      <c r="E58" s="16">
        <f>'[1]09'!E60</f>
        <v>0</v>
      </c>
      <c r="F58" s="15">
        <f t="shared" si="6"/>
        <v>335</v>
      </c>
      <c r="G58" s="15">
        <f>'[1]09'!H60</f>
        <v>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'[1]09'!B61</f>
        <v>270</v>
      </c>
      <c r="C59" s="16">
        <f>'[1]09'!C61</f>
        <v>0</v>
      </c>
      <c r="D59" s="16">
        <f>'[1]09'!D61</f>
        <v>65</v>
      </c>
      <c r="E59" s="16">
        <f>'[1]09'!E61</f>
        <v>0</v>
      </c>
      <c r="F59" s="15">
        <f t="shared" si="6"/>
        <v>335</v>
      </c>
      <c r="G59" s="15">
        <f>'[1]09'!H61</f>
        <v>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'[1]09'!B62</f>
        <v>270</v>
      </c>
      <c r="C60" s="16">
        <f>'[1]09'!C62</f>
        <v>0</v>
      </c>
      <c r="D60" s="16">
        <f>'[1]09'!D62</f>
        <v>65</v>
      </c>
      <c r="E60" s="16">
        <f>'[1]09'!E62</f>
        <v>0</v>
      </c>
      <c r="F60" s="15">
        <f t="shared" si="6"/>
        <v>335</v>
      </c>
      <c r="G60" s="15">
        <f>'[1]09'!H62</f>
        <v>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'[1]09'!B63</f>
        <v>270</v>
      </c>
      <c r="C61" s="16">
        <f>'[1]09'!C63</f>
        <v>0</v>
      </c>
      <c r="D61" s="16">
        <f>'[1]09'!D63</f>
        <v>65</v>
      </c>
      <c r="E61" s="16">
        <f>'[1]09'!E63</f>
        <v>0</v>
      </c>
      <c r="F61" s="15">
        <f t="shared" si="6"/>
        <v>335</v>
      </c>
      <c r="G61" s="15">
        <f>'[1]09'!H63</f>
        <v>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'[1]09'!B64</f>
        <v>270</v>
      </c>
      <c r="C62" s="16">
        <f>'[1]09'!C64</f>
        <v>0</v>
      </c>
      <c r="D62" s="16">
        <f>'[1]09'!D64</f>
        <v>65</v>
      </c>
      <c r="E62" s="16">
        <f>'[1]09'!E64</f>
        <v>0</v>
      </c>
      <c r="F62" s="15">
        <f t="shared" si="6"/>
        <v>335</v>
      </c>
      <c r="G62" s="15">
        <f>'[1]09'!H64</f>
        <v>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'[1]09'!B65</f>
        <v>270</v>
      </c>
      <c r="C63" s="16">
        <f>'[1]09'!C65</f>
        <v>0</v>
      </c>
      <c r="D63" s="16">
        <f>'[1]09'!D65</f>
        <v>65</v>
      </c>
      <c r="E63" s="16">
        <f>'[1]09'!E65</f>
        <v>0</v>
      </c>
      <c r="F63" s="15">
        <f t="shared" si="6"/>
        <v>335</v>
      </c>
      <c r="G63" s="15">
        <f>'[1]09'!H65</f>
        <v>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'[1]09'!B66</f>
        <v>270</v>
      </c>
      <c r="C64" s="16">
        <f>'[1]09'!C66</f>
        <v>0</v>
      </c>
      <c r="D64" s="16">
        <f>'[1]09'!D66</f>
        <v>65</v>
      </c>
      <c r="E64" s="16">
        <f>'[1]09'!E66</f>
        <v>0</v>
      </c>
      <c r="F64" s="15">
        <f t="shared" si="6"/>
        <v>335</v>
      </c>
      <c r="G64" s="15">
        <f>'[1]09'!H66</f>
        <v>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'[1]09'!B67</f>
        <v>270</v>
      </c>
      <c r="C65" s="16">
        <f>'[1]09'!C67</f>
        <v>0</v>
      </c>
      <c r="D65" s="16">
        <f>'[1]09'!D67</f>
        <v>65</v>
      </c>
      <c r="E65" s="16">
        <f>'[1]09'!E67</f>
        <v>0</v>
      </c>
      <c r="F65" s="15">
        <f t="shared" si="6"/>
        <v>335</v>
      </c>
      <c r="G65" s="15">
        <f>'[1]09'!H67</f>
        <v>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'[1]09'!B68</f>
        <v>270</v>
      </c>
      <c r="C66" s="16">
        <f>'[1]09'!C68</f>
        <v>0</v>
      </c>
      <c r="D66" s="16">
        <f>'[1]09'!D68</f>
        <v>65</v>
      </c>
      <c r="E66" s="16">
        <f>'[1]09'!E68</f>
        <v>0</v>
      </c>
      <c r="F66" s="15">
        <f t="shared" si="6"/>
        <v>335</v>
      </c>
      <c r="G66" s="15">
        <f>'[1]09'!H68</f>
        <v>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'[1]09'!B69</f>
        <v>270</v>
      </c>
      <c r="C67" s="16">
        <f>'[1]09'!C69</f>
        <v>0</v>
      </c>
      <c r="D67" s="16">
        <f>'[1]09'!D69</f>
        <v>65</v>
      </c>
      <c r="E67" s="16">
        <f>'[1]09'!E69</f>
        <v>0</v>
      </c>
      <c r="F67" s="15">
        <f t="shared" si="6"/>
        <v>335</v>
      </c>
      <c r="G67" s="15">
        <f>'[1]09'!H69</f>
        <v>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'[1]09'!B70</f>
        <v>270</v>
      </c>
      <c r="C68" s="16">
        <f>'[1]09'!C70</f>
        <v>0</v>
      </c>
      <c r="D68" s="16">
        <f>'[1]09'!D70</f>
        <v>65</v>
      </c>
      <c r="E68" s="16">
        <f>'[1]09'!E70</f>
        <v>0</v>
      </c>
      <c r="F68" s="15">
        <f t="shared" si="6"/>
        <v>335</v>
      </c>
      <c r="G68" s="15">
        <f>'[1]09'!H70</f>
        <v>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'[1]09'!B71</f>
        <v>270</v>
      </c>
      <c r="C69" s="16">
        <f>'[1]09'!C71</f>
        <v>0</v>
      </c>
      <c r="D69" s="16">
        <f>'[1]09'!D71</f>
        <v>65</v>
      </c>
      <c r="E69" s="16">
        <f>'[1]09'!E71</f>
        <v>0</v>
      </c>
      <c r="F69" s="15">
        <f t="shared" ref="F69:F98" si="17">SUM(B69:E69)</f>
        <v>335</v>
      </c>
      <c r="G69" s="15">
        <f>'[1]09'!H71</f>
        <v>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'[1]09'!B72</f>
        <v>270</v>
      </c>
      <c r="C70" s="16">
        <f>'[1]09'!C72</f>
        <v>0</v>
      </c>
      <c r="D70" s="16">
        <f>'[1]09'!D72</f>
        <v>65</v>
      </c>
      <c r="E70" s="16">
        <f>'[1]09'!E72</f>
        <v>0</v>
      </c>
      <c r="F70" s="15">
        <f t="shared" si="17"/>
        <v>335</v>
      </c>
      <c r="G70" s="15">
        <f>'[1]09'!H72</f>
        <v>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'[1]09'!B73</f>
        <v>270</v>
      </c>
      <c r="C71" s="16">
        <f>'[1]09'!C73</f>
        <v>0</v>
      </c>
      <c r="D71" s="16">
        <f>'[1]09'!D73</f>
        <v>65</v>
      </c>
      <c r="E71" s="16">
        <f>'[1]09'!E73</f>
        <v>0</v>
      </c>
      <c r="F71" s="15">
        <f t="shared" si="17"/>
        <v>335</v>
      </c>
      <c r="G71" s="15">
        <f>'[1]09'!H73</f>
        <v>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'[1]09'!B74</f>
        <v>270</v>
      </c>
      <c r="C72" s="16">
        <f>'[1]09'!C74</f>
        <v>0</v>
      </c>
      <c r="D72" s="16">
        <f>'[1]09'!D74</f>
        <v>65</v>
      </c>
      <c r="E72" s="16">
        <f>'[1]09'!E74</f>
        <v>0</v>
      </c>
      <c r="F72" s="15">
        <f t="shared" si="17"/>
        <v>335</v>
      </c>
      <c r="G72" s="15">
        <f>'[1]09'!H74</f>
        <v>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'[1]09'!B75</f>
        <v>270</v>
      </c>
      <c r="C73" s="16">
        <f>'[1]09'!C75</f>
        <v>0</v>
      </c>
      <c r="D73" s="16">
        <f>'[1]09'!D75</f>
        <v>65</v>
      </c>
      <c r="E73" s="16">
        <f>'[1]09'!E75</f>
        <v>0</v>
      </c>
      <c r="F73" s="15">
        <f t="shared" si="17"/>
        <v>335</v>
      </c>
      <c r="G73" s="15">
        <f>'[1]09'!H75</f>
        <v>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'[1]09'!B76</f>
        <v>270</v>
      </c>
      <c r="C74" s="16">
        <f>'[1]09'!C76</f>
        <v>0</v>
      </c>
      <c r="D74" s="16">
        <f>'[1]09'!D76</f>
        <v>65</v>
      </c>
      <c r="E74" s="16">
        <f>'[1]09'!E76</f>
        <v>0</v>
      </c>
      <c r="F74" s="15">
        <f t="shared" si="17"/>
        <v>335</v>
      </c>
      <c r="G74" s="15">
        <f>'[1]09'!H76</f>
        <v>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'[1]09'!B77</f>
        <v>270</v>
      </c>
      <c r="C75" s="16">
        <f>'[1]09'!C77</f>
        <v>0</v>
      </c>
      <c r="D75" s="16">
        <f>'[1]09'!D77</f>
        <v>65</v>
      </c>
      <c r="E75" s="16">
        <f>'[1]09'!E77</f>
        <v>0</v>
      </c>
      <c r="F75" s="15">
        <f t="shared" si="17"/>
        <v>335</v>
      </c>
      <c r="G75" s="15">
        <f>'[1]09'!H77</f>
        <v>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'[1]09'!B78</f>
        <v>270</v>
      </c>
      <c r="C76" s="16">
        <f>'[1]09'!C78</f>
        <v>0</v>
      </c>
      <c r="D76" s="16">
        <f>'[1]09'!D78</f>
        <v>65</v>
      </c>
      <c r="E76" s="16">
        <f>'[1]09'!E78</f>
        <v>0</v>
      </c>
      <c r="F76" s="15">
        <f t="shared" si="17"/>
        <v>335</v>
      </c>
      <c r="G76" s="15">
        <f>'[1]09'!H78</f>
        <v>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'[1]09'!B79</f>
        <v>270</v>
      </c>
      <c r="C77" s="16">
        <f>'[1]09'!C79</f>
        <v>0</v>
      </c>
      <c r="D77" s="16">
        <f>'[1]09'!D79</f>
        <v>65</v>
      </c>
      <c r="E77" s="16">
        <f>'[1]09'!E79</f>
        <v>0</v>
      </c>
      <c r="F77" s="15">
        <f t="shared" si="17"/>
        <v>335</v>
      </c>
      <c r="G77" s="15">
        <f>'[1]09'!H79</f>
        <v>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'[1]09'!B80</f>
        <v>270</v>
      </c>
      <c r="C78" s="16">
        <f>'[1]09'!C80</f>
        <v>0</v>
      </c>
      <c r="D78" s="16">
        <f>'[1]09'!D80</f>
        <v>65</v>
      </c>
      <c r="E78" s="16">
        <f>'[1]09'!E80</f>
        <v>0</v>
      </c>
      <c r="F78" s="15">
        <f t="shared" si="17"/>
        <v>335</v>
      </c>
      <c r="G78" s="15">
        <f>'[1]09'!H80</f>
        <v>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'[1]09'!B81</f>
        <v>270</v>
      </c>
      <c r="C79" s="16">
        <f>'[1]09'!C81</f>
        <v>0</v>
      </c>
      <c r="D79" s="16">
        <f>'[1]09'!D81</f>
        <v>65</v>
      </c>
      <c r="E79" s="16">
        <f>'[1]09'!E81</f>
        <v>0</v>
      </c>
      <c r="F79" s="15">
        <f t="shared" si="17"/>
        <v>335</v>
      </c>
      <c r="G79" s="15">
        <f>'[1]09'!H81</f>
        <v>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'[1]09'!B82</f>
        <v>270</v>
      </c>
      <c r="C80" s="16">
        <f>'[1]09'!C82</f>
        <v>0</v>
      </c>
      <c r="D80" s="16">
        <f>'[1]09'!D82</f>
        <v>65</v>
      </c>
      <c r="E80" s="16">
        <f>'[1]09'!E82</f>
        <v>0</v>
      </c>
      <c r="F80" s="15">
        <f t="shared" si="17"/>
        <v>335</v>
      </c>
      <c r="G80" s="15">
        <f>'[1]09'!H82</f>
        <v>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'[1]09'!B83</f>
        <v>270</v>
      </c>
      <c r="C81" s="16">
        <f>'[1]09'!C83</f>
        <v>0</v>
      </c>
      <c r="D81" s="16">
        <f>'[1]09'!D83</f>
        <v>65</v>
      </c>
      <c r="E81" s="16">
        <f>'[1]09'!E83</f>
        <v>0</v>
      </c>
      <c r="F81" s="15">
        <f t="shared" si="17"/>
        <v>335</v>
      </c>
      <c r="G81" s="15">
        <f>'[1]09'!H83</f>
        <v>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'[1]09'!B84</f>
        <v>270</v>
      </c>
      <c r="C82" s="16">
        <f>'[1]09'!C84</f>
        <v>0</v>
      </c>
      <c r="D82" s="16">
        <f>'[1]09'!D84</f>
        <v>65</v>
      </c>
      <c r="E82" s="16">
        <f>'[1]09'!E84</f>
        <v>0</v>
      </c>
      <c r="F82" s="15">
        <f t="shared" si="17"/>
        <v>335</v>
      </c>
      <c r="G82" s="15">
        <f>'[1]09'!H84</f>
        <v>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'[1]09'!B85</f>
        <v>270</v>
      </c>
      <c r="C83" s="16">
        <f>'[1]09'!C85</f>
        <v>0</v>
      </c>
      <c r="D83" s="16">
        <f>'[1]09'!D85</f>
        <v>65</v>
      </c>
      <c r="E83" s="16">
        <f>'[1]09'!E85</f>
        <v>0</v>
      </c>
      <c r="F83" s="15">
        <f t="shared" si="17"/>
        <v>335</v>
      </c>
      <c r="G83" s="15">
        <f>'[1]09'!H85</f>
        <v>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'[1]09'!B86</f>
        <v>270</v>
      </c>
      <c r="C84" s="16">
        <f>'[1]09'!C86</f>
        <v>0</v>
      </c>
      <c r="D84" s="16">
        <f>'[1]09'!D86</f>
        <v>65</v>
      </c>
      <c r="E84" s="16">
        <f>'[1]09'!E86</f>
        <v>0</v>
      </c>
      <c r="F84" s="15">
        <f t="shared" si="17"/>
        <v>335</v>
      </c>
      <c r="G84" s="15">
        <f>'[1]09'!H86</f>
        <v>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'[1]09'!B87</f>
        <v>270</v>
      </c>
      <c r="C85" s="16">
        <f>'[1]09'!C87</f>
        <v>0</v>
      </c>
      <c r="D85" s="16">
        <f>'[1]09'!D87</f>
        <v>65</v>
      </c>
      <c r="E85" s="16">
        <f>'[1]09'!E87</f>
        <v>0</v>
      </c>
      <c r="F85" s="15">
        <f t="shared" si="17"/>
        <v>335</v>
      </c>
      <c r="G85" s="15">
        <f>'[1]09'!H87</f>
        <v>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'[1]09'!B88</f>
        <v>270</v>
      </c>
      <c r="C86" s="16">
        <f>'[1]09'!C88</f>
        <v>0</v>
      </c>
      <c r="D86" s="16">
        <f>'[1]09'!D88</f>
        <v>65</v>
      </c>
      <c r="E86" s="16">
        <f>'[1]09'!E88</f>
        <v>0</v>
      </c>
      <c r="F86" s="15">
        <f t="shared" si="17"/>
        <v>335</v>
      </c>
      <c r="G86" s="15">
        <f>'[1]09'!H88</f>
        <v>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'[1]09'!B89</f>
        <v>270</v>
      </c>
      <c r="C87" s="16">
        <f>'[1]09'!C89</f>
        <v>0</v>
      </c>
      <c r="D87" s="16">
        <f>'[1]09'!D89</f>
        <v>65</v>
      </c>
      <c r="E87" s="16">
        <f>'[1]09'!E89</f>
        <v>0</v>
      </c>
      <c r="F87" s="15">
        <f t="shared" si="17"/>
        <v>335</v>
      </c>
      <c r="G87" s="15">
        <f>'[1]09'!H89</f>
        <v>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'[1]09'!B90</f>
        <v>270</v>
      </c>
      <c r="C88" s="16">
        <f>'[1]09'!C90</f>
        <v>0</v>
      </c>
      <c r="D88" s="16">
        <f>'[1]09'!D90</f>
        <v>65</v>
      </c>
      <c r="E88" s="16">
        <f>'[1]09'!E90</f>
        <v>0</v>
      </c>
      <c r="F88" s="15">
        <f t="shared" si="17"/>
        <v>335</v>
      </c>
      <c r="G88" s="15">
        <f>'[1]09'!H90</f>
        <v>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'[1]09'!B91</f>
        <v>270</v>
      </c>
      <c r="C89" s="16">
        <f>'[1]09'!C91</f>
        <v>0</v>
      </c>
      <c r="D89" s="16">
        <f>'[1]09'!D91</f>
        <v>65</v>
      </c>
      <c r="E89" s="16">
        <f>'[1]09'!E91</f>
        <v>0</v>
      </c>
      <c r="F89" s="15">
        <f t="shared" si="17"/>
        <v>335</v>
      </c>
      <c r="G89" s="15">
        <f>'[1]09'!H91</f>
        <v>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'[1]09'!B92</f>
        <v>270</v>
      </c>
      <c r="C90" s="16">
        <f>'[1]09'!C92</f>
        <v>0</v>
      </c>
      <c r="D90" s="16">
        <f>'[1]09'!D92</f>
        <v>65</v>
      </c>
      <c r="E90" s="16">
        <f>'[1]09'!E92</f>
        <v>0</v>
      </c>
      <c r="F90" s="15">
        <f t="shared" si="17"/>
        <v>335</v>
      </c>
      <c r="G90" s="15">
        <f>'[1]09'!H92</f>
        <v>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'[1]09'!B93</f>
        <v>270</v>
      </c>
      <c r="C91" s="16">
        <f>'[1]09'!C93</f>
        <v>0</v>
      </c>
      <c r="D91" s="16">
        <f>'[1]09'!D93</f>
        <v>65</v>
      </c>
      <c r="E91" s="16">
        <f>'[1]09'!E93</f>
        <v>0</v>
      </c>
      <c r="F91" s="15">
        <f t="shared" si="17"/>
        <v>335</v>
      </c>
      <c r="G91" s="15">
        <f>'[1]09'!H93</f>
        <v>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'[1]09'!B94</f>
        <v>270</v>
      </c>
      <c r="C92" s="16">
        <f>'[1]09'!C94</f>
        <v>0</v>
      </c>
      <c r="D92" s="16">
        <f>'[1]09'!D94</f>
        <v>65</v>
      </c>
      <c r="E92" s="16">
        <f>'[1]09'!E94</f>
        <v>0</v>
      </c>
      <c r="F92" s="15">
        <f t="shared" si="17"/>
        <v>335</v>
      </c>
      <c r="G92" s="15">
        <f>'[1]09'!H94</f>
        <v>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'[1]09'!B95</f>
        <v>270</v>
      </c>
      <c r="C93" s="16">
        <f>'[1]09'!C95</f>
        <v>0</v>
      </c>
      <c r="D93" s="16">
        <f>'[1]09'!D95</f>
        <v>65</v>
      </c>
      <c r="E93" s="16">
        <f>'[1]09'!E95</f>
        <v>0</v>
      </c>
      <c r="F93" s="15">
        <f t="shared" si="17"/>
        <v>335</v>
      </c>
      <c r="G93" s="15">
        <f>'[1]09'!H95</f>
        <v>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'[1]09'!B96</f>
        <v>270</v>
      </c>
      <c r="C94" s="16">
        <f>'[1]09'!C96</f>
        <v>0</v>
      </c>
      <c r="D94" s="16">
        <f>'[1]09'!D96</f>
        <v>65</v>
      </c>
      <c r="E94" s="16">
        <f>'[1]09'!E96</f>
        <v>0</v>
      </c>
      <c r="F94" s="15">
        <f t="shared" si="17"/>
        <v>335</v>
      </c>
      <c r="G94" s="15">
        <f>'[1]09'!H96</f>
        <v>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'[1]09'!B97</f>
        <v>270</v>
      </c>
      <c r="C95" s="16">
        <f>'[1]09'!C97</f>
        <v>0</v>
      </c>
      <c r="D95" s="16">
        <f>'[1]09'!D97</f>
        <v>65</v>
      </c>
      <c r="E95" s="16">
        <f>'[1]09'!E97</f>
        <v>0</v>
      </c>
      <c r="F95" s="15">
        <f t="shared" si="17"/>
        <v>335</v>
      </c>
      <c r="G95" s="15">
        <f>'[1]09'!H97</f>
        <v>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'[1]09'!B98</f>
        <v>270</v>
      </c>
      <c r="C96" s="16">
        <f>'[1]09'!C98</f>
        <v>0</v>
      </c>
      <c r="D96" s="16">
        <f>'[1]09'!D98</f>
        <v>65</v>
      </c>
      <c r="E96" s="16">
        <f>'[1]09'!E98</f>
        <v>0</v>
      </c>
      <c r="F96" s="15">
        <f t="shared" si="17"/>
        <v>335</v>
      </c>
      <c r="G96" s="15">
        <f>'[1]09'!H98</f>
        <v>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'[1]09'!B99</f>
        <v>270</v>
      </c>
      <c r="C97" s="16">
        <f>'[1]09'!C99</f>
        <v>0</v>
      </c>
      <c r="D97" s="16">
        <f>'[1]09'!D99</f>
        <v>65</v>
      </c>
      <c r="E97" s="16">
        <f>'[1]09'!E99</f>
        <v>0</v>
      </c>
      <c r="F97" s="15">
        <f t="shared" si="17"/>
        <v>335</v>
      </c>
      <c r="G97" s="15">
        <f>'[1]09'!H99</f>
        <v>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'[1]09'!B100</f>
        <v>270</v>
      </c>
      <c r="C98" s="16">
        <f>'[1]09'!C100</f>
        <v>0</v>
      </c>
      <c r="D98" s="16">
        <f>'[1]09'!D100</f>
        <v>65</v>
      </c>
      <c r="E98" s="16">
        <f>'[1]09'!E100</f>
        <v>0</v>
      </c>
      <c r="F98" s="15">
        <f t="shared" si="17"/>
        <v>335</v>
      </c>
      <c r="G98" s="15">
        <f>'[1]09'!H100</f>
        <v>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45331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'[2]09'!B5</f>
        <v>40</v>
      </c>
      <c r="C3" s="199">
        <f>'[2]09'!C5</f>
        <v>50</v>
      </c>
      <c r="D3" s="199">
        <f>'[2]09'!D5</f>
        <v>0</v>
      </c>
      <c r="E3" s="199">
        <f>'[2]09'!E5</f>
        <v>0</v>
      </c>
      <c r="F3" s="15">
        <f>SUM(B3:E3)</f>
        <v>90</v>
      </c>
      <c r="G3" s="198">
        <f>'[2]09'!H5</f>
        <v>38</v>
      </c>
      <c r="H3" s="199">
        <f>'[2]09'!I5</f>
        <v>0</v>
      </c>
      <c r="I3" s="199">
        <f>'[2]09'!J5</f>
        <v>0</v>
      </c>
      <c r="J3" s="199">
        <f>'[2]09'!K5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8">
        <f>'[2]09'!B6</f>
        <v>40</v>
      </c>
      <c r="C4" s="199">
        <f>'[2]09'!C6</f>
        <v>50</v>
      </c>
      <c r="D4" s="199">
        <f>'[2]09'!D6</f>
        <v>0</v>
      </c>
      <c r="E4" s="199">
        <f>'[2]09'!E6</f>
        <v>0</v>
      </c>
      <c r="F4" s="15">
        <f>SUM(B4:E4)</f>
        <v>90</v>
      </c>
      <c r="G4" s="198">
        <f>'[2]09'!H6</f>
        <v>38</v>
      </c>
      <c r="H4" s="199">
        <f>'[2]09'!I6</f>
        <v>0</v>
      </c>
      <c r="I4" s="199">
        <f>'[2]09'!J6</f>
        <v>0</v>
      </c>
      <c r="J4" s="199">
        <f>'[2]09'!K6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8">
        <f>'[2]09'!B7</f>
        <v>40</v>
      </c>
      <c r="C5" s="199">
        <f>'[2]09'!C7</f>
        <v>50</v>
      </c>
      <c r="D5" s="199">
        <f>'[2]09'!D7</f>
        <v>0</v>
      </c>
      <c r="E5" s="199">
        <f>'[2]09'!E7</f>
        <v>0</v>
      </c>
      <c r="F5" s="15">
        <f t="shared" ref="F5:F68" si="6">SUM(B5:E5)</f>
        <v>90</v>
      </c>
      <c r="G5" s="198">
        <f>'[2]09'!H7</f>
        <v>38</v>
      </c>
      <c r="H5" s="199">
        <f>'[2]09'!I7</f>
        <v>0</v>
      </c>
      <c r="I5" s="199">
        <f>'[2]09'!J7</f>
        <v>0</v>
      </c>
      <c r="J5" s="199">
        <f>'[2]09'!K7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8">
        <f>'[2]09'!B8</f>
        <v>40</v>
      </c>
      <c r="C6" s="199">
        <f>'[2]09'!C8</f>
        <v>50</v>
      </c>
      <c r="D6" s="199">
        <f>'[2]09'!D8</f>
        <v>0</v>
      </c>
      <c r="E6" s="199">
        <f>'[2]09'!E8</f>
        <v>0</v>
      </c>
      <c r="F6" s="15">
        <f t="shared" si="6"/>
        <v>90</v>
      </c>
      <c r="G6" s="198">
        <f>'[2]09'!H8</f>
        <v>38</v>
      </c>
      <c r="H6" s="199">
        <f>'[2]09'!I8</f>
        <v>0</v>
      </c>
      <c r="I6" s="199">
        <f>'[2]09'!J8</f>
        <v>0</v>
      </c>
      <c r="J6" s="199">
        <f>'[2]09'!K8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8">
        <f>'[2]09'!B9</f>
        <v>40</v>
      </c>
      <c r="C7" s="199">
        <f>'[2]09'!C9</f>
        <v>50</v>
      </c>
      <c r="D7" s="199">
        <f>'[2]09'!D9</f>
        <v>0</v>
      </c>
      <c r="E7" s="199">
        <f>'[2]09'!E9</f>
        <v>0</v>
      </c>
      <c r="F7" s="15">
        <f t="shared" si="6"/>
        <v>90</v>
      </c>
      <c r="G7" s="198">
        <f>'[2]09'!H9</f>
        <v>38</v>
      </c>
      <c r="H7" s="199">
        <f>'[2]09'!I9</f>
        <v>0</v>
      </c>
      <c r="I7" s="199">
        <f>'[2]09'!J9</f>
        <v>0</v>
      </c>
      <c r="J7" s="199">
        <f>'[2]09'!K9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8">
        <f>'[2]09'!B10</f>
        <v>40</v>
      </c>
      <c r="C8" s="199">
        <f>'[2]09'!C10</f>
        <v>50</v>
      </c>
      <c r="D8" s="199">
        <f>'[2]09'!D10</f>
        <v>0</v>
      </c>
      <c r="E8" s="199">
        <f>'[2]09'!E10</f>
        <v>0</v>
      </c>
      <c r="F8" s="15">
        <f t="shared" si="6"/>
        <v>90</v>
      </c>
      <c r="G8" s="198">
        <f>'[2]09'!H10</f>
        <v>38</v>
      </c>
      <c r="H8" s="199">
        <f>'[2]09'!I10</f>
        <v>0</v>
      </c>
      <c r="I8" s="199">
        <f>'[2]09'!J10</f>
        <v>0</v>
      </c>
      <c r="J8" s="199">
        <f>'[2]09'!K10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8">
        <f>'[2]09'!B11</f>
        <v>40</v>
      </c>
      <c r="C9" s="199">
        <f>'[2]09'!C11</f>
        <v>50</v>
      </c>
      <c r="D9" s="199">
        <f>'[2]09'!D11</f>
        <v>0</v>
      </c>
      <c r="E9" s="199">
        <f>'[2]09'!E11</f>
        <v>0</v>
      </c>
      <c r="F9" s="15">
        <f t="shared" si="6"/>
        <v>90</v>
      </c>
      <c r="G9" s="198">
        <f>'[2]09'!H11</f>
        <v>38</v>
      </c>
      <c r="H9" s="199">
        <f>'[2]09'!I11</f>
        <v>0</v>
      </c>
      <c r="I9" s="199">
        <f>'[2]09'!J11</f>
        <v>0</v>
      </c>
      <c r="J9" s="199">
        <f>'[2]09'!K11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8">
        <f>'[2]09'!B12</f>
        <v>40</v>
      </c>
      <c r="C10" s="199">
        <f>'[2]09'!C12</f>
        <v>50</v>
      </c>
      <c r="D10" s="199">
        <f>'[2]09'!D12</f>
        <v>0</v>
      </c>
      <c r="E10" s="199">
        <f>'[2]09'!E12</f>
        <v>0</v>
      </c>
      <c r="F10" s="15">
        <f t="shared" si="6"/>
        <v>90</v>
      </c>
      <c r="G10" s="198">
        <f>'[2]09'!H12</f>
        <v>38</v>
      </c>
      <c r="H10" s="199">
        <f>'[2]09'!I12</f>
        <v>0</v>
      </c>
      <c r="I10" s="199">
        <f>'[2]09'!J12</f>
        <v>0</v>
      </c>
      <c r="J10" s="199">
        <f>'[2]09'!K12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8">
        <f>'[2]09'!B13</f>
        <v>40</v>
      </c>
      <c r="C11" s="199">
        <f>'[2]09'!C13</f>
        <v>50</v>
      </c>
      <c r="D11" s="199">
        <f>'[2]09'!D13</f>
        <v>0</v>
      </c>
      <c r="E11" s="199">
        <f>'[2]09'!E13</f>
        <v>0</v>
      </c>
      <c r="F11" s="15">
        <f t="shared" si="6"/>
        <v>90</v>
      </c>
      <c r="G11" s="198">
        <f>'[2]09'!H13</f>
        <v>38</v>
      </c>
      <c r="H11" s="199">
        <f>'[2]09'!I13</f>
        <v>0</v>
      </c>
      <c r="I11" s="199">
        <f>'[2]09'!J13</f>
        <v>0</v>
      </c>
      <c r="J11" s="199">
        <f>'[2]09'!K13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8">
        <f>'[2]09'!B14</f>
        <v>40</v>
      </c>
      <c r="C12" s="199">
        <f>'[2]09'!C14</f>
        <v>50</v>
      </c>
      <c r="D12" s="199">
        <f>'[2]09'!D14</f>
        <v>0</v>
      </c>
      <c r="E12" s="199">
        <f>'[2]09'!E14</f>
        <v>0</v>
      </c>
      <c r="F12" s="15">
        <f t="shared" si="6"/>
        <v>90</v>
      </c>
      <c r="G12" s="198">
        <f>'[2]09'!H14</f>
        <v>38</v>
      </c>
      <c r="H12" s="199">
        <f>'[2]09'!I14</f>
        <v>0</v>
      </c>
      <c r="I12" s="199">
        <f>'[2]09'!J14</f>
        <v>0</v>
      </c>
      <c r="J12" s="199">
        <f>'[2]09'!K14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8">
        <f>'[2]09'!B15</f>
        <v>40</v>
      </c>
      <c r="C13" s="199">
        <f>'[2]09'!C15</f>
        <v>50</v>
      </c>
      <c r="D13" s="199">
        <f>'[2]09'!D15</f>
        <v>0</v>
      </c>
      <c r="E13" s="199">
        <f>'[2]09'!E15</f>
        <v>0</v>
      </c>
      <c r="F13" s="15">
        <f t="shared" si="6"/>
        <v>90</v>
      </c>
      <c r="G13" s="198">
        <f>'[2]09'!H15</f>
        <v>38</v>
      </c>
      <c r="H13" s="199">
        <f>'[2]09'!I15</f>
        <v>0</v>
      </c>
      <c r="I13" s="199">
        <f>'[2]09'!J15</f>
        <v>0</v>
      </c>
      <c r="J13" s="199">
        <f>'[2]09'!K15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8">
        <f>'[2]09'!B16</f>
        <v>40</v>
      </c>
      <c r="C14" s="199">
        <f>'[2]09'!C16</f>
        <v>50</v>
      </c>
      <c r="D14" s="199">
        <f>'[2]09'!D16</f>
        <v>0</v>
      </c>
      <c r="E14" s="199">
        <f>'[2]09'!E16</f>
        <v>0</v>
      </c>
      <c r="F14" s="15">
        <f t="shared" si="6"/>
        <v>90</v>
      </c>
      <c r="G14" s="198">
        <f>'[2]09'!H16</f>
        <v>38</v>
      </c>
      <c r="H14" s="199">
        <f>'[2]09'!I16</f>
        <v>0</v>
      </c>
      <c r="I14" s="199">
        <f>'[2]09'!J16</f>
        <v>0</v>
      </c>
      <c r="J14" s="199">
        <f>'[2]09'!K16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8">
        <f>'[2]09'!B17</f>
        <v>40</v>
      </c>
      <c r="C15" s="199">
        <f>'[2]09'!C17</f>
        <v>50</v>
      </c>
      <c r="D15" s="199">
        <f>'[2]09'!D17</f>
        <v>0</v>
      </c>
      <c r="E15" s="199">
        <f>'[2]09'!E17</f>
        <v>0</v>
      </c>
      <c r="F15" s="15">
        <f t="shared" si="6"/>
        <v>90</v>
      </c>
      <c r="G15" s="198">
        <f>'[2]09'!H17</f>
        <v>38</v>
      </c>
      <c r="H15" s="199">
        <f>'[2]09'!I17</f>
        <v>0</v>
      </c>
      <c r="I15" s="199">
        <f>'[2]09'!J17</f>
        <v>0</v>
      </c>
      <c r="J15" s="199">
        <f>'[2]09'!K17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8">
        <f>'[2]09'!B18</f>
        <v>40</v>
      </c>
      <c r="C16" s="199">
        <f>'[2]09'!C18</f>
        <v>50</v>
      </c>
      <c r="D16" s="199">
        <f>'[2]09'!D18</f>
        <v>0</v>
      </c>
      <c r="E16" s="199">
        <f>'[2]09'!E18</f>
        <v>0</v>
      </c>
      <c r="F16" s="15">
        <f t="shared" si="6"/>
        <v>90</v>
      </c>
      <c r="G16" s="198">
        <f>'[2]09'!H18</f>
        <v>38</v>
      </c>
      <c r="H16" s="199">
        <f>'[2]09'!I18</f>
        <v>0</v>
      </c>
      <c r="I16" s="199">
        <f>'[2]09'!J18</f>
        <v>0</v>
      </c>
      <c r="J16" s="199">
        <f>'[2]09'!K18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8">
        <f>'[2]09'!B19</f>
        <v>40</v>
      </c>
      <c r="C17" s="199">
        <f>'[2]09'!C19</f>
        <v>50</v>
      </c>
      <c r="D17" s="199">
        <f>'[2]09'!D19</f>
        <v>0</v>
      </c>
      <c r="E17" s="199">
        <f>'[2]09'!E19</f>
        <v>0</v>
      </c>
      <c r="F17" s="15">
        <f t="shared" si="6"/>
        <v>90</v>
      </c>
      <c r="G17" s="198">
        <f>'[2]09'!H19</f>
        <v>38</v>
      </c>
      <c r="H17" s="199">
        <f>'[2]09'!I19</f>
        <v>0</v>
      </c>
      <c r="I17" s="199">
        <f>'[2]09'!J19</f>
        <v>0</v>
      </c>
      <c r="J17" s="199">
        <f>'[2]09'!K19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8">
        <f>'[2]09'!B20</f>
        <v>40</v>
      </c>
      <c r="C18" s="199">
        <f>'[2]09'!C20</f>
        <v>50</v>
      </c>
      <c r="D18" s="199">
        <f>'[2]09'!D20</f>
        <v>0</v>
      </c>
      <c r="E18" s="199">
        <f>'[2]09'!E20</f>
        <v>0</v>
      </c>
      <c r="F18" s="15">
        <f t="shared" si="6"/>
        <v>90</v>
      </c>
      <c r="G18" s="198">
        <f>'[2]09'!H20</f>
        <v>38</v>
      </c>
      <c r="H18" s="199">
        <f>'[2]09'!I20</f>
        <v>0</v>
      </c>
      <c r="I18" s="199">
        <f>'[2]09'!J20</f>
        <v>0</v>
      </c>
      <c r="J18" s="199">
        <f>'[2]09'!K20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8">
        <f>'[2]09'!B21</f>
        <v>40</v>
      </c>
      <c r="C19" s="199">
        <f>'[2]09'!C21</f>
        <v>50</v>
      </c>
      <c r="D19" s="199">
        <f>'[2]09'!D21</f>
        <v>0</v>
      </c>
      <c r="E19" s="199">
        <f>'[2]09'!E21</f>
        <v>0</v>
      </c>
      <c r="F19" s="15">
        <f t="shared" si="6"/>
        <v>90</v>
      </c>
      <c r="G19" s="198">
        <f>'[2]09'!H21</f>
        <v>38</v>
      </c>
      <c r="H19" s="199">
        <f>'[2]09'!I21</f>
        <v>0</v>
      </c>
      <c r="I19" s="199">
        <f>'[2]09'!J21</f>
        <v>0</v>
      </c>
      <c r="J19" s="199">
        <f>'[2]09'!K21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8">
        <f>'[2]09'!B22</f>
        <v>40</v>
      </c>
      <c r="C20" s="199">
        <f>'[2]09'!C22</f>
        <v>50</v>
      </c>
      <c r="D20" s="199">
        <f>'[2]09'!D22</f>
        <v>0</v>
      </c>
      <c r="E20" s="199">
        <f>'[2]09'!E22</f>
        <v>0</v>
      </c>
      <c r="F20" s="15">
        <f t="shared" si="6"/>
        <v>90</v>
      </c>
      <c r="G20" s="198">
        <f>'[2]09'!H22</f>
        <v>38</v>
      </c>
      <c r="H20" s="199">
        <f>'[2]09'!I22</f>
        <v>0</v>
      </c>
      <c r="I20" s="199">
        <f>'[2]09'!J22</f>
        <v>0</v>
      </c>
      <c r="J20" s="199">
        <f>'[2]09'!K22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8">
        <f>'[2]09'!B23</f>
        <v>40</v>
      </c>
      <c r="C21" s="199">
        <f>'[2]09'!C23</f>
        <v>50</v>
      </c>
      <c r="D21" s="199">
        <f>'[2]09'!D23</f>
        <v>0</v>
      </c>
      <c r="E21" s="199">
        <f>'[2]09'!E23</f>
        <v>0</v>
      </c>
      <c r="F21" s="15">
        <f t="shared" si="6"/>
        <v>90</v>
      </c>
      <c r="G21" s="198">
        <f>'[2]09'!H23</f>
        <v>38</v>
      </c>
      <c r="H21" s="199">
        <f>'[2]09'!I23</f>
        <v>0</v>
      </c>
      <c r="I21" s="199">
        <f>'[2]09'!J23</f>
        <v>0</v>
      </c>
      <c r="J21" s="199">
        <f>'[2]09'!K23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8">
        <f>'[2]09'!B24</f>
        <v>40</v>
      </c>
      <c r="C22" s="199">
        <f>'[2]09'!C24</f>
        <v>50</v>
      </c>
      <c r="D22" s="199">
        <f>'[2]09'!D24</f>
        <v>0</v>
      </c>
      <c r="E22" s="199">
        <f>'[2]09'!E24</f>
        <v>0</v>
      </c>
      <c r="F22" s="15">
        <f t="shared" si="6"/>
        <v>90</v>
      </c>
      <c r="G22" s="198">
        <f>'[2]09'!H24</f>
        <v>38</v>
      </c>
      <c r="H22" s="199">
        <f>'[2]09'!I24</f>
        <v>0</v>
      </c>
      <c r="I22" s="199">
        <f>'[2]09'!J24</f>
        <v>0</v>
      </c>
      <c r="J22" s="199">
        <f>'[2]09'!K24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8">
        <f>'[2]09'!B25</f>
        <v>40</v>
      </c>
      <c r="C23" s="199">
        <f>'[2]09'!C25</f>
        <v>50</v>
      </c>
      <c r="D23" s="199">
        <f>'[2]09'!D25</f>
        <v>0</v>
      </c>
      <c r="E23" s="199">
        <f>'[2]09'!E25</f>
        <v>0</v>
      </c>
      <c r="F23" s="15">
        <f t="shared" si="6"/>
        <v>90</v>
      </c>
      <c r="G23" s="198">
        <f>'[2]09'!H25</f>
        <v>38</v>
      </c>
      <c r="H23" s="199">
        <f>'[2]09'!I25</f>
        <v>0</v>
      </c>
      <c r="I23" s="199">
        <f>'[2]09'!J25</f>
        <v>0</v>
      </c>
      <c r="J23" s="199">
        <f>'[2]09'!K25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8">
        <f>'[2]09'!B26</f>
        <v>40</v>
      </c>
      <c r="C24" s="199">
        <f>'[2]09'!C26</f>
        <v>50</v>
      </c>
      <c r="D24" s="199">
        <f>'[2]09'!D26</f>
        <v>0</v>
      </c>
      <c r="E24" s="199">
        <f>'[2]09'!E26</f>
        <v>0</v>
      </c>
      <c r="F24" s="15">
        <f t="shared" si="6"/>
        <v>90</v>
      </c>
      <c r="G24" s="198">
        <f>'[2]09'!H26</f>
        <v>38</v>
      </c>
      <c r="H24" s="199">
        <f>'[2]09'!I26</f>
        <v>0</v>
      </c>
      <c r="I24" s="199">
        <f>'[2]09'!J26</f>
        <v>0</v>
      </c>
      <c r="J24" s="199">
        <f>'[2]09'!K26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8">
        <f>'[2]09'!B27</f>
        <v>40</v>
      </c>
      <c r="C25" s="199">
        <f>'[2]09'!C27</f>
        <v>50</v>
      </c>
      <c r="D25" s="199">
        <f>'[2]09'!D27</f>
        <v>0</v>
      </c>
      <c r="E25" s="199">
        <f>'[2]09'!E27</f>
        <v>0</v>
      </c>
      <c r="F25" s="15">
        <f t="shared" si="6"/>
        <v>90</v>
      </c>
      <c r="G25" s="198">
        <f>'[2]09'!H27</f>
        <v>38</v>
      </c>
      <c r="H25" s="199">
        <f>'[2]09'!I27</f>
        <v>0</v>
      </c>
      <c r="I25" s="199">
        <f>'[2]09'!J27</f>
        <v>0</v>
      </c>
      <c r="J25" s="199">
        <f>'[2]09'!K27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8">
        <f>'[2]09'!B28</f>
        <v>40</v>
      </c>
      <c r="C26" s="199">
        <f>'[2]09'!C28</f>
        <v>50</v>
      </c>
      <c r="D26" s="199">
        <f>'[2]09'!D28</f>
        <v>0</v>
      </c>
      <c r="E26" s="199">
        <f>'[2]09'!E28</f>
        <v>0</v>
      </c>
      <c r="F26" s="15">
        <f t="shared" si="6"/>
        <v>90</v>
      </c>
      <c r="G26" s="198">
        <f>'[2]09'!H28</f>
        <v>38</v>
      </c>
      <c r="H26" s="199">
        <f>'[2]09'!I28</f>
        <v>0</v>
      </c>
      <c r="I26" s="199">
        <f>'[2]09'!J28</f>
        <v>0</v>
      </c>
      <c r="J26" s="199">
        <f>'[2]09'!K28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8">
        <f>'[2]09'!B29</f>
        <v>40</v>
      </c>
      <c r="C27" s="199">
        <f>'[2]09'!C29</f>
        <v>50</v>
      </c>
      <c r="D27" s="199">
        <f>'[2]09'!D29</f>
        <v>0</v>
      </c>
      <c r="E27" s="199">
        <f>'[2]09'!E29</f>
        <v>0</v>
      </c>
      <c r="F27" s="15">
        <f t="shared" si="6"/>
        <v>90</v>
      </c>
      <c r="G27" s="198">
        <f>'[2]09'!H29</f>
        <v>38</v>
      </c>
      <c r="H27" s="199">
        <f>'[2]09'!I29</f>
        <v>0</v>
      </c>
      <c r="I27" s="199">
        <f>'[2]09'!J29</f>
        <v>0</v>
      </c>
      <c r="J27" s="199">
        <f>'[2]09'!K29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8">
        <f>'[2]09'!B30</f>
        <v>40</v>
      </c>
      <c r="C28" s="199">
        <f>'[2]09'!C30</f>
        <v>50</v>
      </c>
      <c r="D28" s="199">
        <f>'[2]09'!D30</f>
        <v>0</v>
      </c>
      <c r="E28" s="199">
        <f>'[2]09'!E30</f>
        <v>0</v>
      </c>
      <c r="F28" s="15">
        <f t="shared" si="6"/>
        <v>90</v>
      </c>
      <c r="G28" s="198">
        <f>'[2]09'!H30</f>
        <v>38</v>
      </c>
      <c r="H28" s="199">
        <f>'[2]09'!I30</f>
        <v>0</v>
      </c>
      <c r="I28" s="199">
        <f>'[2]09'!J30</f>
        <v>0</v>
      </c>
      <c r="J28" s="199">
        <f>'[2]09'!K30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8">
        <f>'[2]09'!B31</f>
        <v>40</v>
      </c>
      <c r="C29" s="199">
        <f>'[2]09'!C31</f>
        <v>50</v>
      </c>
      <c r="D29" s="199">
        <f>'[2]09'!D31</f>
        <v>0</v>
      </c>
      <c r="E29" s="199">
        <f>'[2]09'!E31</f>
        <v>0</v>
      </c>
      <c r="F29" s="15">
        <f t="shared" si="6"/>
        <v>90</v>
      </c>
      <c r="G29" s="198">
        <f>'[2]09'!H31</f>
        <v>38</v>
      </c>
      <c r="H29" s="199">
        <f>'[2]09'!I31</f>
        <v>0</v>
      </c>
      <c r="I29" s="199">
        <f>'[2]09'!J31</f>
        <v>0</v>
      </c>
      <c r="J29" s="199">
        <f>'[2]09'!K31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8">
        <f>'[2]09'!B32</f>
        <v>40</v>
      </c>
      <c r="C30" s="199">
        <f>'[2]09'!C32</f>
        <v>50</v>
      </c>
      <c r="D30" s="199">
        <f>'[2]09'!D32</f>
        <v>0</v>
      </c>
      <c r="E30" s="199">
        <f>'[2]09'!E32</f>
        <v>0</v>
      </c>
      <c r="F30" s="15">
        <f t="shared" si="6"/>
        <v>90</v>
      </c>
      <c r="G30" s="198">
        <f>'[2]09'!H32</f>
        <v>38</v>
      </c>
      <c r="H30" s="199">
        <f>'[2]09'!I32</f>
        <v>0</v>
      </c>
      <c r="I30" s="199">
        <f>'[2]09'!J32</f>
        <v>0</v>
      </c>
      <c r="J30" s="199">
        <f>'[2]09'!K32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8">
        <f>'[2]09'!B33</f>
        <v>40</v>
      </c>
      <c r="C31" s="199">
        <f>'[2]09'!C33</f>
        <v>50</v>
      </c>
      <c r="D31" s="199">
        <f>'[2]09'!D33</f>
        <v>0</v>
      </c>
      <c r="E31" s="199">
        <f>'[2]09'!E33</f>
        <v>0</v>
      </c>
      <c r="F31" s="15">
        <f t="shared" si="6"/>
        <v>90</v>
      </c>
      <c r="G31" s="198">
        <f>'[2]09'!H33</f>
        <v>38</v>
      </c>
      <c r="H31" s="199">
        <f>'[2]09'!I33</f>
        <v>0</v>
      </c>
      <c r="I31" s="199">
        <f>'[2]09'!J33</f>
        <v>0</v>
      </c>
      <c r="J31" s="199">
        <f>'[2]09'!K33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8">
        <f>'[2]09'!B34</f>
        <v>40</v>
      </c>
      <c r="C32" s="199">
        <f>'[2]09'!C34</f>
        <v>50</v>
      </c>
      <c r="D32" s="199">
        <f>'[2]09'!D34</f>
        <v>0</v>
      </c>
      <c r="E32" s="199">
        <f>'[2]09'!E34</f>
        <v>0</v>
      </c>
      <c r="F32" s="15">
        <f t="shared" si="6"/>
        <v>90</v>
      </c>
      <c r="G32" s="198">
        <f>'[2]09'!H34</f>
        <v>38</v>
      </c>
      <c r="H32" s="199">
        <f>'[2]09'!I34</f>
        <v>0</v>
      </c>
      <c r="I32" s="199">
        <f>'[2]09'!J34</f>
        <v>0</v>
      </c>
      <c r="J32" s="199">
        <f>'[2]09'!K34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8">
        <f>'[2]09'!B35</f>
        <v>40</v>
      </c>
      <c r="C33" s="199">
        <f>'[2]09'!C35</f>
        <v>50</v>
      </c>
      <c r="D33" s="199">
        <f>'[2]09'!D35</f>
        <v>0</v>
      </c>
      <c r="E33" s="199">
        <f>'[2]09'!E35</f>
        <v>0</v>
      </c>
      <c r="F33" s="15">
        <f t="shared" si="6"/>
        <v>90</v>
      </c>
      <c r="G33" s="198">
        <f>'[2]09'!H35</f>
        <v>38</v>
      </c>
      <c r="H33" s="199">
        <f>'[2]09'!I35</f>
        <v>0</v>
      </c>
      <c r="I33" s="199">
        <f>'[2]09'!J35</f>
        <v>0</v>
      </c>
      <c r="J33" s="199">
        <f>'[2]09'!K35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8">
        <f>'[2]09'!B36</f>
        <v>40</v>
      </c>
      <c r="C34" s="199">
        <f>'[2]09'!C36</f>
        <v>50</v>
      </c>
      <c r="D34" s="199">
        <f>'[2]09'!D36</f>
        <v>0</v>
      </c>
      <c r="E34" s="199">
        <f>'[2]09'!E36</f>
        <v>0</v>
      </c>
      <c r="F34" s="15">
        <f t="shared" si="6"/>
        <v>90</v>
      </c>
      <c r="G34" s="198">
        <f>'[2]09'!H36</f>
        <v>38</v>
      </c>
      <c r="H34" s="199">
        <f>'[2]09'!I36</f>
        <v>0</v>
      </c>
      <c r="I34" s="199">
        <f>'[2]09'!J36</f>
        <v>0</v>
      </c>
      <c r="J34" s="199">
        <f>'[2]09'!K36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8">
        <f>'[2]09'!B37</f>
        <v>40</v>
      </c>
      <c r="C35" s="199">
        <f>'[2]09'!C37</f>
        <v>50</v>
      </c>
      <c r="D35" s="199">
        <f>'[2]09'!D37</f>
        <v>0</v>
      </c>
      <c r="E35" s="199">
        <f>'[2]09'!E37</f>
        <v>0</v>
      </c>
      <c r="F35" s="15">
        <f t="shared" si="6"/>
        <v>90</v>
      </c>
      <c r="G35" s="198">
        <f>'[2]09'!H37</f>
        <v>38</v>
      </c>
      <c r="H35" s="199">
        <f>'[2]09'!I37</f>
        <v>0</v>
      </c>
      <c r="I35" s="199">
        <f>'[2]09'!J37</f>
        <v>0</v>
      </c>
      <c r="J35" s="199">
        <f>'[2]09'!K37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8">
        <f>'[2]09'!B38</f>
        <v>40</v>
      </c>
      <c r="C36" s="199">
        <f>'[2]09'!C38</f>
        <v>50</v>
      </c>
      <c r="D36" s="199">
        <f>'[2]09'!D38</f>
        <v>0</v>
      </c>
      <c r="E36" s="199">
        <f>'[2]09'!E38</f>
        <v>0</v>
      </c>
      <c r="F36" s="15">
        <f t="shared" si="6"/>
        <v>90</v>
      </c>
      <c r="G36" s="198">
        <f>'[2]09'!H38</f>
        <v>38</v>
      </c>
      <c r="H36" s="199">
        <f>'[2]09'!I38</f>
        <v>0</v>
      </c>
      <c r="I36" s="199">
        <f>'[2]09'!J38</f>
        <v>0</v>
      </c>
      <c r="J36" s="199">
        <f>'[2]09'!K38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8">
        <f>'[2]09'!B39</f>
        <v>40</v>
      </c>
      <c r="C37" s="199">
        <f>'[2]09'!C39</f>
        <v>50</v>
      </c>
      <c r="D37" s="199">
        <f>'[2]09'!D39</f>
        <v>0</v>
      </c>
      <c r="E37" s="199">
        <f>'[2]09'!E39</f>
        <v>0</v>
      </c>
      <c r="F37" s="15">
        <f t="shared" si="6"/>
        <v>90</v>
      </c>
      <c r="G37" s="198">
        <f>'[2]09'!H39</f>
        <v>38</v>
      </c>
      <c r="H37" s="199">
        <f>'[2]09'!I39</f>
        <v>0</v>
      </c>
      <c r="I37" s="199">
        <f>'[2]09'!J39</f>
        <v>0</v>
      </c>
      <c r="J37" s="199">
        <f>'[2]09'!K39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8">
        <f>'[2]09'!B40</f>
        <v>40</v>
      </c>
      <c r="C38" s="199">
        <f>'[2]09'!C40</f>
        <v>50</v>
      </c>
      <c r="D38" s="199">
        <f>'[2]09'!D40</f>
        <v>0</v>
      </c>
      <c r="E38" s="199">
        <f>'[2]09'!E40</f>
        <v>0</v>
      </c>
      <c r="F38" s="15">
        <f t="shared" si="6"/>
        <v>90</v>
      </c>
      <c r="G38" s="198">
        <f>'[2]09'!H40</f>
        <v>38</v>
      </c>
      <c r="H38" s="199">
        <f>'[2]09'!I40</f>
        <v>0</v>
      </c>
      <c r="I38" s="199">
        <f>'[2]09'!J40</f>
        <v>0</v>
      </c>
      <c r="J38" s="199">
        <f>'[2]09'!K40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8">
        <f>'[2]09'!B41</f>
        <v>40</v>
      </c>
      <c r="C39" s="199">
        <f>'[2]09'!C41</f>
        <v>50</v>
      </c>
      <c r="D39" s="199">
        <f>'[2]09'!D41</f>
        <v>0</v>
      </c>
      <c r="E39" s="199">
        <f>'[2]09'!E41</f>
        <v>0</v>
      </c>
      <c r="F39" s="15">
        <f t="shared" si="6"/>
        <v>90</v>
      </c>
      <c r="G39" s="198">
        <f>'[2]09'!H41</f>
        <v>37</v>
      </c>
      <c r="H39" s="199">
        <f>'[2]09'!I41</f>
        <v>0</v>
      </c>
      <c r="I39" s="199">
        <f>'[2]09'!J41</f>
        <v>0</v>
      </c>
      <c r="J39" s="199">
        <f>'[2]09'!K41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8">
        <f>'[2]09'!B42</f>
        <v>40</v>
      </c>
      <c r="C40" s="199">
        <f>'[2]09'!C42</f>
        <v>50</v>
      </c>
      <c r="D40" s="199">
        <f>'[2]09'!D42</f>
        <v>0</v>
      </c>
      <c r="E40" s="199">
        <f>'[2]09'!E42</f>
        <v>0</v>
      </c>
      <c r="F40" s="15">
        <f t="shared" si="6"/>
        <v>90</v>
      </c>
      <c r="G40" s="198">
        <f>'[2]09'!H42</f>
        <v>37</v>
      </c>
      <c r="H40" s="199">
        <f>'[2]09'!I42</f>
        <v>0</v>
      </c>
      <c r="I40" s="199">
        <f>'[2]09'!J42</f>
        <v>0</v>
      </c>
      <c r="J40" s="199">
        <f>'[2]09'!K42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8">
        <f>'[2]09'!B43</f>
        <v>40</v>
      </c>
      <c r="C41" s="199">
        <f>'[2]09'!C43</f>
        <v>50</v>
      </c>
      <c r="D41" s="199">
        <f>'[2]09'!D43</f>
        <v>0</v>
      </c>
      <c r="E41" s="199">
        <f>'[2]09'!E43</f>
        <v>0</v>
      </c>
      <c r="F41" s="15">
        <f t="shared" si="6"/>
        <v>90</v>
      </c>
      <c r="G41" s="198">
        <f>'[2]09'!H43</f>
        <v>37</v>
      </c>
      <c r="H41" s="199">
        <f>'[2]09'!I43</f>
        <v>0</v>
      </c>
      <c r="I41" s="199">
        <f>'[2]09'!J43</f>
        <v>0</v>
      </c>
      <c r="J41" s="199">
        <f>'[2]09'!K43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8">
        <f>'[2]09'!B44</f>
        <v>40</v>
      </c>
      <c r="C42" s="199">
        <f>'[2]09'!C44</f>
        <v>50</v>
      </c>
      <c r="D42" s="199">
        <f>'[2]09'!D44</f>
        <v>0</v>
      </c>
      <c r="E42" s="199">
        <f>'[2]09'!E44</f>
        <v>0</v>
      </c>
      <c r="F42" s="15">
        <f t="shared" si="6"/>
        <v>90</v>
      </c>
      <c r="G42" s="198">
        <f>'[2]09'!H44</f>
        <v>37</v>
      </c>
      <c r="H42" s="199">
        <f>'[2]09'!I44</f>
        <v>0</v>
      </c>
      <c r="I42" s="199">
        <f>'[2]09'!J44</f>
        <v>0</v>
      </c>
      <c r="J42" s="199">
        <f>'[2]09'!K44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8">
        <f>'[2]09'!B45</f>
        <v>40</v>
      </c>
      <c r="C43" s="199">
        <f>'[2]09'!C45</f>
        <v>50</v>
      </c>
      <c r="D43" s="199">
        <f>'[2]09'!D45</f>
        <v>0</v>
      </c>
      <c r="E43" s="199">
        <f>'[2]09'!E45</f>
        <v>0</v>
      </c>
      <c r="F43" s="15">
        <f t="shared" si="6"/>
        <v>90</v>
      </c>
      <c r="G43" s="198">
        <f>'[2]09'!H45</f>
        <v>37</v>
      </c>
      <c r="H43" s="199">
        <f>'[2]09'!I45</f>
        <v>0</v>
      </c>
      <c r="I43" s="199">
        <f>'[2]09'!J45</f>
        <v>0</v>
      </c>
      <c r="J43" s="199">
        <f>'[2]09'!K45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8">
        <f>'[2]09'!B46</f>
        <v>40</v>
      </c>
      <c r="C44" s="199">
        <f>'[2]09'!C46</f>
        <v>50</v>
      </c>
      <c r="D44" s="199">
        <f>'[2]09'!D46</f>
        <v>0</v>
      </c>
      <c r="E44" s="199">
        <f>'[2]09'!E46</f>
        <v>0</v>
      </c>
      <c r="F44" s="15">
        <f t="shared" si="6"/>
        <v>90</v>
      </c>
      <c r="G44" s="198">
        <f>'[2]09'!H46</f>
        <v>37</v>
      </c>
      <c r="H44" s="199">
        <f>'[2]09'!I46</f>
        <v>0</v>
      </c>
      <c r="I44" s="199">
        <f>'[2]09'!J46</f>
        <v>0</v>
      </c>
      <c r="J44" s="199">
        <f>'[2]09'!K46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8">
        <f>'[2]09'!B47</f>
        <v>40</v>
      </c>
      <c r="C45" s="199">
        <f>'[2]09'!C47</f>
        <v>50</v>
      </c>
      <c r="D45" s="199">
        <f>'[2]09'!D47</f>
        <v>0</v>
      </c>
      <c r="E45" s="199">
        <f>'[2]09'!E47</f>
        <v>0</v>
      </c>
      <c r="F45" s="15">
        <f t="shared" si="6"/>
        <v>90</v>
      </c>
      <c r="G45" s="198">
        <f>'[2]09'!H47</f>
        <v>38</v>
      </c>
      <c r="H45" s="199">
        <f>'[2]09'!I47</f>
        <v>0</v>
      </c>
      <c r="I45" s="199">
        <f>'[2]09'!J47</f>
        <v>0</v>
      </c>
      <c r="J45" s="199">
        <f>'[2]09'!K47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198">
        <f>'[2]09'!B48</f>
        <v>40</v>
      </c>
      <c r="C46" s="199">
        <f>'[2]09'!C48</f>
        <v>50</v>
      </c>
      <c r="D46" s="199">
        <f>'[2]09'!D48</f>
        <v>0</v>
      </c>
      <c r="E46" s="199">
        <f>'[2]09'!E48</f>
        <v>0</v>
      </c>
      <c r="F46" s="15">
        <f t="shared" si="6"/>
        <v>90</v>
      </c>
      <c r="G46" s="198">
        <f>'[2]09'!H48</f>
        <v>38</v>
      </c>
      <c r="H46" s="199">
        <f>'[2]09'!I48</f>
        <v>0</v>
      </c>
      <c r="I46" s="199">
        <f>'[2]09'!J48</f>
        <v>0</v>
      </c>
      <c r="J46" s="199">
        <f>'[2]09'!K48</f>
        <v>0</v>
      </c>
      <c r="K46" s="15">
        <f t="shared" si="3"/>
        <v>38</v>
      </c>
      <c r="L46" s="18">
        <f>frq!C46</f>
        <v>1</v>
      </c>
      <c r="M46" s="124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198">
        <f>'[2]09'!B49</f>
        <v>40</v>
      </c>
      <c r="C47" s="199">
        <f>'[2]09'!C49</f>
        <v>50</v>
      </c>
      <c r="D47" s="199">
        <f>'[2]09'!D49</f>
        <v>0</v>
      </c>
      <c r="E47" s="199">
        <f>'[2]09'!E49</f>
        <v>0</v>
      </c>
      <c r="F47" s="15">
        <f t="shared" si="6"/>
        <v>90</v>
      </c>
      <c r="G47" s="198">
        <f>'[2]09'!H49</f>
        <v>38</v>
      </c>
      <c r="H47" s="199">
        <f>'[2]09'!I49</f>
        <v>0</v>
      </c>
      <c r="I47" s="199">
        <f>'[2]09'!J49</f>
        <v>0</v>
      </c>
      <c r="J47" s="199">
        <f>'[2]09'!K49</f>
        <v>0</v>
      </c>
      <c r="K47" s="15">
        <f t="shared" si="3"/>
        <v>38</v>
      </c>
      <c r="L47" s="18">
        <f>frq!C47</f>
        <v>1</v>
      </c>
      <c r="M47" s="124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8">
        <f>'[2]09'!B50</f>
        <v>40</v>
      </c>
      <c r="C48" s="199">
        <f>'[2]09'!C50</f>
        <v>50</v>
      </c>
      <c r="D48" s="199">
        <f>'[2]09'!D50</f>
        <v>0</v>
      </c>
      <c r="E48" s="199">
        <f>'[2]09'!E50</f>
        <v>0</v>
      </c>
      <c r="F48" s="15">
        <f t="shared" si="6"/>
        <v>90</v>
      </c>
      <c r="G48" s="198">
        <f>'[2]09'!H50</f>
        <v>38</v>
      </c>
      <c r="H48" s="199">
        <f>'[2]09'!I50</f>
        <v>0</v>
      </c>
      <c r="I48" s="199">
        <f>'[2]09'!J50</f>
        <v>0</v>
      </c>
      <c r="J48" s="199">
        <f>'[2]09'!K50</f>
        <v>0</v>
      </c>
      <c r="K48" s="15">
        <f t="shared" si="3"/>
        <v>38</v>
      </c>
      <c r="L48" s="18">
        <f>frq!C48</f>
        <v>1</v>
      </c>
      <c r="M48" s="124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8">
        <f>'[2]09'!B51</f>
        <v>40</v>
      </c>
      <c r="C49" s="199">
        <f>'[2]09'!C51</f>
        <v>50</v>
      </c>
      <c r="D49" s="199">
        <f>'[2]09'!D51</f>
        <v>0</v>
      </c>
      <c r="E49" s="199">
        <f>'[2]09'!E51</f>
        <v>0</v>
      </c>
      <c r="F49" s="15">
        <f t="shared" si="6"/>
        <v>90</v>
      </c>
      <c r="G49" s="198">
        <f>'[2]09'!H51</f>
        <v>38</v>
      </c>
      <c r="H49" s="199">
        <f>'[2]09'!I51</f>
        <v>0</v>
      </c>
      <c r="I49" s="199">
        <f>'[2]09'!J51</f>
        <v>0</v>
      </c>
      <c r="J49" s="199">
        <f>'[2]09'!K51</f>
        <v>0</v>
      </c>
      <c r="K49" s="15">
        <f t="shared" si="3"/>
        <v>38</v>
      </c>
      <c r="L49" s="18">
        <f>frq!C49</f>
        <v>1</v>
      </c>
      <c r="M49" s="124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8">
        <f>'[2]09'!B52</f>
        <v>40</v>
      </c>
      <c r="C50" s="199">
        <f>'[2]09'!C52</f>
        <v>50</v>
      </c>
      <c r="D50" s="199">
        <f>'[2]09'!D52</f>
        <v>0</v>
      </c>
      <c r="E50" s="199">
        <f>'[2]09'!E52</f>
        <v>0</v>
      </c>
      <c r="F50" s="15">
        <f t="shared" si="6"/>
        <v>90</v>
      </c>
      <c r="G50" s="198">
        <f>'[2]09'!H52</f>
        <v>37</v>
      </c>
      <c r="H50" s="199">
        <f>'[2]09'!I52</f>
        <v>0</v>
      </c>
      <c r="I50" s="199">
        <f>'[2]09'!J52</f>
        <v>0</v>
      </c>
      <c r="J50" s="199">
        <f>'[2]09'!K52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8">
        <f>'[2]09'!B53</f>
        <v>40</v>
      </c>
      <c r="C51" s="199">
        <f>'[2]09'!C53</f>
        <v>50</v>
      </c>
      <c r="D51" s="199">
        <f>'[2]09'!D53</f>
        <v>0</v>
      </c>
      <c r="E51" s="199">
        <f>'[2]09'!E53</f>
        <v>0</v>
      </c>
      <c r="F51" s="15">
        <f t="shared" si="6"/>
        <v>90</v>
      </c>
      <c r="G51" s="198">
        <f>'[2]09'!H53</f>
        <v>37</v>
      </c>
      <c r="H51" s="199">
        <f>'[2]09'!I53</f>
        <v>0</v>
      </c>
      <c r="I51" s="199">
        <f>'[2]09'!J53</f>
        <v>0</v>
      </c>
      <c r="J51" s="199">
        <f>'[2]09'!K53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8">
        <f>'[2]09'!B54</f>
        <v>40</v>
      </c>
      <c r="C52" s="199">
        <f>'[2]09'!C54</f>
        <v>50</v>
      </c>
      <c r="D52" s="199">
        <f>'[2]09'!D54</f>
        <v>0</v>
      </c>
      <c r="E52" s="199">
        <f>'[2]09'!E54</f>
        <v>0</v>
      </c>
      <c r="F52" s="15">
        <f t="shared" si="6"/>
        <v>90</v>
      </c>
      <c r="G52" s="198">
        <f>'[2]09'!H54</f>
        <v>37</v>
      </c>
      <c r="H52" s="199">
        <f>'[2]09'!I54</f>
        <v>0</v>
      </c>
      <c r="I52" s="199">
        <f>'[2]09'!J54</f>
        <v>0</v>
      </c>
      <c r="J52" s="199">
        <f>'[2]09'!K54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8">
        <f>'[2]09'!B55</f>
        <v>40</v>
      </c>
      <c r="C53" s="199">
        <f>'[2]09'!C55</f>
        <v>50</v>
      </c>
      <c r="D53" s="199">
        <f>'[2]09'!D55</f>
        <v>0</v>
      </c>
      <c r="E53" s="199">
        <f>'[2]09'!E55</f>
        <v>0</v>
      </c>
      <c r="F53" s="15">
        <f t="shared" si="6"/>
        <v>90</v>
      </c>
      <c r="G53" s="198">
        <f>'[2]09'!H55</f>
        <v>37</v>
      </c>
      <c r="H53" s="199">
        <f>'[2]09'!I55</f>
        <v>0</v>
      </c>
      <c r="I53" s="199">
        <f>'[2]09'!J55</f>
        <v>0</v>
      </c>
      <c r="J53" s="199">
        <f>'[2]09'!K55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8">
        <f>'[2]09'!B56</f>
        <v>40</v>
      </c>
      <c r="C54" s="199">
        <f>'[2]09'!C56</f>
        <v>50</v>
      </c>
      <c r="D54" s="199">
        <f>'[2]09'!D56</f>
        <v>0</v>
      </c>
      <c r="E54" s="199">
        <f>'[2]09'!E56</f>
        <v>0</v>
      </c>
      <c r="F54" s="15">
        <f t="shared" si="6"/>
        <v>90</v>
      </c>
      <c r="G54" s="198">
        <f>'[2]09'!H56</f>
        <v>37</v>
      </c>
      <c r="H54" s="199">
        <f>'[2]09'!I56</f>
        <v>0</v>
      </c>
      <c r="I54" s="199">
        <f>'[2]09'!J56</f>
        <v>0</v>
      </c>
      <c r="J54" s="199">
        <f>'[2]09'!K56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8">
        <f>'[2]09'!B57</f>
        <v>40</v>
      </c>
      <c r="C55" s="199">
        <f>'[2]09'!C57</f>
        <v>50</v>
      </c>
      <c r="D55" s="199">
        <f>'[2]09'!D57</f>
        <v>0</v>
      </c>
      <c r="E55" s="199">
        <f>'[2]09'!E57</f>
        <v>0</v>
      </c>
      <c r="F55" s="15">
        <f t="shared" si="6"/>
        <v>90</v>
      </c>
      <c r="G55" s="198">
        <f>'[2]09'!H57</f>
        <v>37</v>
      </c>
      <c r="H55" s="199">
        <f>'[2]09'!I57</f>
        <v>0</v>
      </c>
      <c r="I55" s="199">
        <f>'[2]09'!J57</f>
        <v>0</v>
      </c>
      <c r="J55" s="199">
        <f>'[2]09'!K57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8">
        <f>'[2]09'!B58</f>
        <v>0</v>
      </c>
      <c r="C56" s="199">
        <f>'[2]09'!C58</f>
        <v>50</v>
      </c>
      <c r="D56" s="199">
        <f>'[2]09'!D58</f>
        <v>0</v>
      </c>
      <c r="E56" s="199">
        <f>'[2]09'!E58</f>
        <v>0</v>
      </c>
      <c r="F56" s="15">
        <f t="shared" si="6"/>
        <v>50</v>
      </c>
      <c r="G56" s="198">
        <f>'[2]09'!H58</f>
        <v>0</v>
      </c>
      <c r="H56" s="199">
        <f>'[2]09'!I58</f>
        <v>0</v>
      </c>
      <c r="I56" s="199">
        <f>'[2]09'!J58</f>
        <v>0</v>
      </c>
      <c r="J56" s="199">
        <f>'[2]09'!K58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8">
        <f>'[2]09'!B59</f>
        <v>0</v>
      </c>
      <c r="C57" s="199">
        <f>'[2]09'!C59</f>
        <v>50</v>
      </c>
      <c r="D57" s="199">
        <f>'[2]09'!D59</f>
        <v>0</v>
      </c>
      <c r="E57" s="199">
        <f>'[2]09'!E59</f>
        <v>0</v>
      </c>
      <c r="F57" s="15">
        <f t="shared" si="6"/>
        <v>50</v>
      </c>
      <c r="G57" s="198">
        <f>'[2]09'!H59</f>
        <v>0</v>
      </c>
      <c r="H57" s="199">
        <f>'[2]09'!I59</f>
        <v>0</v>
      </c>
      <c r="I57" s="199">
        <f>'[2]09'!J59</f>
        <v>0</v>
      </c>
      <c r="J57" s="199">
        <f>'[2]09'!K59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8">
        <f>'[2]09'!B60</f>
        <v>0</v>
      </c>
      <c r="C58" s="199">
        <f>'[2]09'!C60</f>
        <v>50</v>
      </c>
      <c r="D58" s="199">
        <f>'[2]09'!D60</f>
        <v>0</v>
      </c>
      <c r="E58" s="199">
        <f>'[2]09'!E60</f>
        <v>0</v>
      </c>
      <c r="F58" s="15">
        <f t="shared" si="6"/>
        <v>50</v>
      </c>
      <c r="G58" s="198">
        <f>'[2]09'!H60</f>
        <v>0</v>
      </c>
      <c r="H58" s="199">
        <f>'[2]09'!I60</f>
        <v>0</v>
      </c>
      <c r="I58" s="199">
        <f>'[2]09'!J60</f>
        <v>0</v>
      </c>
      <c r="J58" s="199">
        <f>'[2]09'!K60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8">
        <f>'[2]09'!B61</f>
        <v>0</v>
      </c>
      <c r="C59" s="199">
        <f>'[2]09'!C61</f>
        <v>0</v>
      </c>
      <c r="D59" s="199">
        <f>'[2]09'!D61</f>
        <v>0</v>
      </c>
      <c r="E59" s="199">
        <f>'[2]09'!E61</f>
        <v>0</v>
      </c>
      <c r="F59" s="15">
        <f t="shared" si="6"/>
        <v>0</v>
      </c>
      <c r="G59" s="198">
        <f>'[2]09'!H61</f>
        <v>0</v>
      </c>
      <c r="H59" s="199">
        <f>'[2]09'!I61</f>
        <v>0</v>
      </c>
      <c r="I59" s="199">
        <f>'[2]09'!J61</f>
        <v>0</v>
      </c>
      <c r="J59" s="199">
        <f>'[2]09'!K61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8">
        <f>'[2]09'!B62</f>
        <v>0</v>
      </c>
      <c r="C60" s="199">
        <f>'[2]09'!C62</f>
        <v>0</v>
      </c>
      <c r="D60" s="199">
        <f>'[2]09'!D62</f>
        <v>0</v>
      </c>
      <c r="E60" s="199">
        <f>'[2]09'!E62</f>
        <v>0</v>
      </c>
      <c r="F60" s="15">
        <f t="shared" si="6"/>
        <v>0</v>
      </c>
      <c r="G60" s="198">
        <f>'[2]09'!H62</f>
        <v>0</v>
      </c>
      <c r="H60" s="199">
        <f>'[2]09'!I62</f>
        <v>0</v>
      </c>
      <c r="I60" s="199">
        <f>'[2]09'!J62</f>
        <v>0</v>
      </c>
      <c r="J60" s="199">
        <f>'[2]09'!K62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8">
        <f>'[2]09'!B63</f>
        <v>0</v>
      </c>
      <c r="C61" s="199">
        <f>'[2]09'!C63</f>
        <v>0</v>
      </c>
      <c r="D61" s="199">
        <f>'[2]09'!D63</f>
        <v>0</v>
      </c>
      <c r="E61" s="199">
        <f>'[2]09'!E63</f>
        <v>0</v>
      </c>
      <c r="F61" s="15">
        <f t="shared" si="6"/>
        <v>0</v>
      </c>
      <c r="G61" s="198">
        <f>'[2]09'!H63</f>
        <v>0</v>
      </c>
      <c r="H61" s="199">
        <f>'[2]09'!I63</f>
        <v>0</v>
      </c>
      <c r="I61" s="199">
        <f>'[2]09'!J63</f>
        <v>0</v>
      </c>
      <c r="J61" s="199">
        <f>'[2]09'!K63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8">
        <f>'[2]09'!B64</f>
        <v>0</v>
      </c>
      <c r="C62" s="199">
        <f>'[2]09'!C64</f>
        <v>50</v>
      </c>
      <c r="D62" s="199">
        <f>'[2]09'!D64</f>
        <v>0</v>
      </c>
      <c r="E62" s="199">
        <f>'[2]09'!E64</f>
        <v>0</v>
      </c>
      <c r="F62" s="15">
        <f t="shared" si="6"/>
        <v>50</v>
      </c>
      <c r="G62" s="198">
        <f>'[2]09'!H64</f>
        <v>0</v>
      </c>
      <c r="H62" s="199">
        <f>'[2]09'!I64</f>
        <v>30</v>
      </c>
      <c r="I62" s="199">
        <f>'[2]09'!J64</f>
        <v>0</v>
      </c>
      <c r="J62" s="199">
        <f>'[2]09'!K64</f>
        <v>0</v>
      </c>
      <c r="K62" s="15">
        <f t="shared" si="3"/>
        <v>30</v>
      </c>
      <c r="L62" s="18">
        <f>frq!C62</f>
        <v>1</v>
      </c>
      <c r="M62" s="124">
        <f t="shared" si="4"/>
        <v>-0.7</v>
      </c>
      <c r="N62" s="16">
        <f t="shared" si="7"/>
        <v>30</v>
      </c>
      <c r="O62" s="16">
        <f t="shared" si="8"/>
        <v>0</v>
      </c>
      <c r="P62" s="16">
        <f t="shared" si="9"/>
        <v>0</v>
      </c>
      <c r="Q62" s="17">
        <f t="shared" si="5"/>
        <v>29.3</v>
      </c>
      <c r="R62" s="18">
        <v>0.7</v>
      </c>
    </row>
    <row r="63" spans="1:18">
      <c r="A63" s="8" t="s">
        <v>105</v>
      </c>
      <c r="B63" s="198">
        <f>'[2]09'!B65</f>
        <v>0</v>
      </c>
      <c r="C63" s="199">
        <f>'[2]09'!C65</f>
        <v>50</v>
      </c>
      <c r="D63" s="199">
        <f>'[2]09'!D65</f>
        <v>0</v>
      </c>
      <c r="E63" s="199">
        <f>'[2]09'!E65</f>
        <v>0</v>
      </c>
      <c r="F63" s="15">
        <f t="shared" si="6"/>
        <v>50</v>
      </c>
      <c r="G63" s="198">
        <f>'[2]09'!H65</f>
        <v>0</v>
      </c>
      <c r="H63" s="199">
        <f>'[2]09'!I65</f>
        <v>30</v>
      </c>
      <c r="I63" s="199">
        <f>'[2]09'!J65</f>
        <v>0</v>
      </c>
      <c r="J63" s="199">
        <f>'[2]09'!K65</f>
        <v>0</v>
      </c>
      <c r="K63" s="15">
        <f t="shared" si="3"/>
        <v>30</v>
      </c>
      <c r="L63" s="18">
        <f>frq!C63</f>
        <v>1</v>
      </c>
      <c r="M63" s="124">
        <f t="shared" si="4"/>
        <v>-0.7</v>
      </c>
      <c r="N63" s="16">
        <f t="shared" si="7"/>
        <v>30</v>
      </c>
      <c r="O63" s="16">
        <f t="shared" si="8"/>
        <v>0</v>
      </c>
      <c r="P63" s="16">
        <f t="shared" si="9"/>
        <v>0</v>
      </c>
      <c r="Q63" s="17">
        <f t="shared" si="5"/>
        <v>29.3</v>
      </c>
      <c r="R63" s="18">
        <v>0.7</v>
      </c>
    </row>
    <row r="64" spans="1:18">
      <c r="A64" s="8" t="s">
        <v>106</v>
      </c>
      <c r="B64" s="198">
        <f>'[2]09'!B66</f>
        <v>0</v>
      </c>
      <c r="C64" s="199">
        <f>'[2]09'!C66</f>
        <v>50</v>
      </c>
      <c r="D64" s="199">
        <f>'[2]09'!D66</f>
        <v>0</v>
      </c>
      <c r="E64" s="199">
        <f>'[2]09'!E66</f>
        <v>0</v>
      </c>
      <c r="F64" s="15">
        <f t="shared" si="6"/>
        <v>50</v>
      </c>
      <c r="G64" s="198">
        <f>'[2]09'!H66</f>
        <v>0</v>
      </c>
      <c r="H64" s="199">
        <f>'[2]09'!I66</f>
        <v>27</v>
      </c>
      <c r="I64" s="199">
        <f>'[2]09'!J66</f>
        <v>0</v>
      </c>
      <c r="J64" s="199">
        <f>'[2]09'!K66</f>
        <v>0</v>
      </c>
      <c r="K64" s="15">
        <f t="shared" si="3"/>
        <v>27</v>
      </c>
      <c r="L64" s="18">
        <f>frq!C64</f>
        <v>1</v>
      </c>
      <c r="M64" s="124">
        <f t="shared" si="4"/>
        <v>-0.7</v>
      </c>
      <c r="N64" s="16">
        <f t="shared" si="7"/>
        <v>27</v>
      </c>
      <c r="O64" s="16">
        <f t="shared" si="8"/>
        <v>0</v>
      </c>
      <c r="P64" s="16">
        <f t="shared" si="9"/>
        <v>0</v>
      </c>
      <c r="Q64" s="17">
        <f t="shared" si="5"/>
        <v>26.3</v>
      </c>
      <c r="R64" s="18">
        <v>0.7</v>
      </c>
    </row>
    <row r="65" spans="1:18">
      <c r="A65" s="8" t="s">
        <v>107</v>
      </c>
      <c r="B65" s="198">
        <f>'[2]09'!B67</f>
        <v>0</v>
      </c>
      <c r="C65" s="199">
        <f>'[2]09'!C67</f>
        <v>50</v>
      </c>
      <c r="D65" s="199">
        <f>'[2]09'!D67</f>
        <v>0</v>
      </c>
      <c r="E65" s="199">
        <f>'[2]09'!E67</f>
        <v>0</v>
      </c>
      <c r="F65" s="15">
        <f t="shared" si="6"/>
        <v>50</v>
      </c>
      <c r="G65" s="198">
        <f>'[2]09'!H67</f>
        <v>0</v>
      </c>
      <c r="H65" s="199">
        <f>'[2]09'!I67</f>
        <v>27</v>
      </c>
      <c r="I65" s="199">
        <f>'[2]09'!J67</f>
        <v>0</v>
      </c>
      <c r="J65" s="199">
        <f>'[2]09'!K67</f>
        <v>0</v>
      </c>
      <c r="K65" s="15">
        <f t="shared" si="3"/>
        <v>27</v>
      </c>
      <c r="L65" s="18">
        <f>frq!C65</f>
        <v>1</v>
      </c>
      <c r="M65" s="124">
        <f t="shared" si="4"/>
        <v>-0.7</v>
      </c>
      <c r="N65" s="16">
        <f t="shared" si="7"/>
        <v>27</v>
      </c>
      <c r="O65" s="16">
        <f t="shared" si="8"/>
        <v>0</v>
      </c>
      <c r="P65" s="16">
        <f t="shared" si="9"/>
        <v>0</v>
      </c>
      <c r="Q65" s="17">
        <f t="shared" si="5"/>
        <v>26.3</v>
      </c>
      <c r="R65" s="18">
        <v>0.7</v>
      </c>
    </row>
    <row r="66" spans="1:18">
      <c r="A66" s="8" t="s">
        <v>108</v>
      </c>
      <c r="B66" s="198">
        <f>'[2]09'!B68</f>
        <v>0</v>
      </c>
      <c r="C66" s="199">
        <f>'[2]09'!C68</f>
        <v>50</v>
      </c>
      <c r="D66" s="199">
        <f>'[2]09'!D68</f>
        <v>0</v>
      </c>
      <c r="E66" s="199">
        <f>'[2]09'!E68</f>
        <v>0</v>
      </c>
      <c r="F66" s="15">
        <f t="shared" si="6"/>
        <v>50</v>
      </c>
      <c r="G66" s="198">
        <f>'[2]09'!H68</f>
        <v>0</v>
      </c>
      <c r="H66" s="199">
        <f>'[2]09'!I68</f>
        <v>27</v>
      </c>
      <c r="I66" s="199">
        <f>'[2]09'!J68</f>
        <v>0</v>
      </c>
      <c r="J66" s="199">
        <f>'[2]09'!K68</f>
        <v>0</v>
      </c>
      <c r="K66" s="15">
        <f t="shared" si="3"/>
        <v>27</v>
      </c>
      <c r="L66" s="18">
        <f>frq!C66</f>
        <v>1</v>
      </c>
      <c r="M66" s="124">
        <f t="shared" si="4"/>
        <v>-0.7</v>
      </c>
      <c r="N66" s="16">
        <f t="shared" si="7"/>
        <v>27</v>
      </c>
      <c r="O66" s="16">
        <f t="shared" si="8"/>
        <v>0</v>
      </c>
      <c r="P66" s="16">
        <f t="shared" si="9"/>
        <v>0</v>
      </c>
      <c r="Q66" s="17">
        <f t="shared" si="5"/>
        <v>26.3</v>
      </c>
      <c r="R66" s="18">
        <v>0.7</v>
      </c>
    </row>
    <row r="67" spans="1:18">
      <c r="A67" s="8" t="s">
        <v>109</v>
      </c>
      <c r="B67" s="198">
        <f>'[2]09'!B69</f>
        <v>0</v>
      </c>
      <c r="C67" s="199">
        <f>'[2]09'!C69</f>
        <v>50</v>
      </c>
      <c r="D67" s="199">
        <f>'[2]09'!D69</f>
        <v>0</v>
      </c>
      <c r="E67" s="199">
        <f>'[2]09'!E69</f>
        <v>0</v>
      </c>
      <c r="F67" s="15">
        <f t="shared" si="6"/>
        <v>50</v>
      </c>
      <c r="G67" s="198">
        <f>'[2]09'!H69</f>
        <v>0</v>
      </c>
      <c r="H67" s="199">
        <f>'[2]09'!I69</f>
        <v>26</v>
      </c>
      <c r="I67" s="199">
        <f>'[2]09'!J69</f>
        <v>0</v>
      </c>
      <c r="J67" s="199">
        <f>'[2]09'!K69</f>
        <v>0</v>
      </c>
      <c r="K67" s="15">
        <f t="shared" si="3"/>
        <v>26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26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25.3</v>
      </c>
      <c r="R67" s="18">
        <v>0.7</v>
      </c>
    </row>
    <row r="68" spans="1:18">
      <c r="A68" s="8" t="s">
        <v>110</v>
      </c>
      <c r="B68" s="198">
        <f>'[2]09'!B70</f>
        <v>0</v>
      </c>
      <c r="C68" s="199">
        <f>'[2]09'!C70</f>
        <v>50</v>
      </c>
      <c r="D68" s="199">
        <f>'[2]09'!D70</f>
        <v>0</v>
      </c>
      <c r="E68" s="199">
        <f>'[2]09'!E70</f>
        <v>0</v>
      </c>
      <c r="F68" s="15">
        <f t="shared" si="6"/>
        <v>50</v>
      </c>
      <c r="G68" s="198">
        <f>'[2]09'!H70</f>
        <v>0</v>
      </c>
      <c r="H68" s="199">
        <f>'[2]09'!I70</f>
        <v>26</v>
      </c>
      <c r="I68" s="199">
        <f>'[2]09'!J70</f>
        <v>0</v>
      </c>
      <c r="J68" s="199">
        <f>'[2]09'!K70</f>
        <v>0</v>
      </c>
      <c r="K68" s="15">
        <f t="shared" ref="K68:K98" si="13">SUM(G68:J68)</f>
        <v>26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26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25.3</v>
      </c>
      <c r="R68" s="18">
        <v>0.7</v>
      </c>
    </row>
    <row r="69" spans="1:18">
      <c r="A69" s="8" t="s">
        <v>111</v>
      </c>
      <c r="B69" s="198">
        <f>'[2]09'!B71</f>
        <v>0</v>
      </c>
      <c r="C69" s="199">
        <f>'[2]09'!C71</f>
        <v>50</v>
      </c>
      <c r="D69" s="199">
        <f>'[2]09'!D71</f>
        <v>0</v>
      </c>
      <c r="E69" s="199">
        <f>'[2]09'!E71</f>
        <v>0</v>
      </c>
      <c r="F69" s="15">
        <f t="shared" ref="F69:F98" si="16">SUM(B69:E69)</f>
        <v>50</v>
      </c>
      <c r="G69" s="198">
        <f>'[2]09'!H71</f>
        <v>0</v>
      </c>
      <c r="H69" s="199">
        <f>'[2]09'!I71</f>
        <v>26</v>
      </c>
      <c r="I69" s="199">
        <f>'[2]09'!J71</f>
        <v>0</v>
      </c>
      <c r="J69" s="199">
        <f>'[2]09'!K71</f>
        <v>0</v>
      </c>
      <c r="K69" s="15">
        <f t="shared" si="13"/>
        <v>26</v>
      </c>
      <c r="L69" s="18">
        <f>frq!C69</f>
        <v>1</v>
      </c>
      <c r="M69" s="124">
        <f t="shared" si="14"/>
        <v>-0.7</v>
      </c>
      <c r="N69" s="16">
        <f t="shared" si="10"/>
        <v>26</v>
      </c>
      <c r="O69" s="16">
        <f t="shared" si="11"/>
        <v>0</v>
      </c>
      <c r="P69" s="16">
        <f t="shared" si="12"/>
        <v>0</v>
      </c>
      <c r="Q69" s="17">
        <f t="shared" si="15"/>
        <v>25.3</v>
      </c>
      <c r="R69" s="18">
        <v>0.7</v>
      </c>
    </row>
    <row r="70" spans="1:18">
      <c r="A70" s="8" t="s">
        <v>112</v>
      </c>
      <c r="B70" s="198">
        <f>'[2]09'!B72</f>
        <v>0</v>
      </c>
      <c r="C70" s="199">
        <f>'[2]09'!C72</f>
        <v>50</v>
      </c>
      <c r="D70" s="199">
        <f>'[2]09'!D72</f>
        <v>0</v>
      </c>
      <c r="E70" s="199">
        <f>'[2]09'!E72</f>
        <v>0</v>
      </c>
      <c r="F70" s="15">
        <f t="shared" si="16"/>
        <v>50</v>
      </c>
      <c r="G70" s="198">
        <f>'[2]09'!H72</f>
        <v>0</v>
      </c>
      <c r="H70" s="199">
        <f>'[2]09'!I72</f>
        <v>26</v>
      </c>
      <c r="I70" s="199">
        <f>'[2]09'!J72</f>
        <v>0</v>
      </c>
      <c r="J70" s="199">
        <f>'[2]09'!K72</f>
        <v>0</v>
      </c>
      <c r="K70" s="15">
        <f t="shared" si="13"/>
        <v>26</v>
      </c>
      <c r="L70" s="18">
        <f>frq!C70</f>
        <v>1</v>
      </c>
      <c r="M70" s="124">
        <f t="shared" si="14"/>
        <v>-0.7</v>
      </c>
      <c r="N70" s="16">
        <f t="shared" si="10"/>
        <v>26</v>
      </c>
      <c r="O70" s="16">
        <f t="shared" si="11"/>
        <v>0</v>
      </c>
      <c r="P70" s="16">
        <f t="shared" si="12"/>
        <v>0</v>
      </c>
      <c r="Q70" s="17">
        <f t="shared" si="15"/>
        <v>25.3</v>
      </c>
      <c r="R70" s="18">
        <v>0.7</v>
      </c>
    </row>
    <row r="71" spans="1:18">
      <c r="A71" s="8" t="s">
        <v>113</v>
      </c>
      <c r="B71" s="198">
        <f>'[2]09'!B73</f>
        <v>40</v>
      </c>
      <c r="C71" s="199">
        <f>'[2]09'!C73</f>
        <v>50</v>
      </c>
      <c r="D71" s="199">
        <f>'[2]09'!D73</f>
        <v>0</v>
      </c>
      <c r="E71" s="199">
        <f>'[2]09'!E73</f>
        <v>0</v>
      </c>
      <c r="F71" s="15">
        <f t="shared" si="16"/>
        <v>90</v>
      </c>
      <c r="G71" s="198">
        <f>'[2]09'!H73</f>
        <v>37</v>
      </c>
      <c r="H71" s="199">
        <f>'[2]09'!I73</f>
        <v>0</v>
      </c>
      <c r="I71" s="199">
        <f>'[2]09'!J73</f>
        <v>0</v>
      </c>
      <c r="J71" s="199">
        <f>'[2]09'!K73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8">
        <f>'[2]09'!B74</f>
        <v>40</v>
      </c>
      <c r="C72" s="199">
        <f>'[2]09'!C74</f>
        <v>50</v>
      </c>
      <c r="D72" s="199">
        <f>'[2]09'!D74</f>
        <v>0</v>
      </c>
      <c r="E72" s="199">
        <f>'[2]09'!E74</f>
        <v>0</v>
      </c>
      <c r="F72" s="15">
        <f t="shared" si="16"/>
        <v>90</v>
      </c>
      <c r="G72" s="198">
        <f>'[2]09'!H74</f>
        <v>37</v>
      </c>
      <c r="H72" s="199">
        <f>'[2]09'!I74</f>
        <v>0</v>
      </c>
      <c r="I72" s="199">
        <f>'[2]09'!J74</f>
        <v>0</v>
      </c>
      <c r="J72" s="199">
        <f>'[2]09'!K74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8">
        <f>'[2]09'!B75</f>
        <v>40</v>
      </c>
      <c r="C73" s="199">
        <f>'[2]09'!C75</f>
        <v>50</v>
      </c>
      <c r="D73" s="199">
        <f>'[2]09'!D75</f>
        <v>0</v>
      </c>
      <c r="E73" s="199">
        <f>'[2]09'!E75</f>
        <v>0</v>
      </c>
      <c r="F73" s="15">
        <f t="shared" si="16"/>
        <v>90</v>
      </c>
      <c r="G73" s="198">
        <f>'[2]09'!H75</f>
        <v>37</v>
      </c>
      <c r="H73" s="199">
        <f>'[2]09'!I75</f>
        <v>0</v>
      </c>
      <c r="I73" s="199">
        <f>'[2]09'!J75</f>
        <v>0</v>
      </c>
      <c r="J73" s="199">
        <f>'[2]09'!K75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8">
        <f>'[2]09'!B76</f>
        <v>40</v>
      </c>
      <c r="C74" s="199">
        <f>'[2]09'!C76</f>
        <v>50</v>
      </c>
      <c r="D74" s="199">
        <f>'[2]09'!D76</f>
        <v>0</v>
      </c>
      <c r="E74" s="199">
        <f>'[2]09'!E76</f>
        <v>0</v>
      </c>
      <c r="F74" s="15">
        <f t="shared" si="16"/>
        <v>90</v>
      </c>
      <c r="G74" s="198">
        <f>'[2]09'!H76</f>
        <v>37</v>
      </c>
      <c r="H74" s="199">
        <f>'[2]09'!I76</f>
        <v>0</v>
      </c>
      <c r="I74" s="199">
        <f>'[2]09'!J76</f>
        <v>0</v>
      </c>
      <c r="J74" s="199">
        <f>'[2]09'!K76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8">
        <f>'[2]09'!B77</f>
        <v>40</v>
      </c>
      <c r="C75" s="199">
        <f>'[2]09'!C77</f>
        <v>50</v>
      </c>
      <c r="D75" s="199">
        <f>'[2]09'!D77</f>
        <v>0</v>
      </c>
      <c r="E75" s="199">
        <f>'[2]09'!E77</f>
        <v>0</v>
      </c>
      <c r="F75" s="15">
        <f t="shared" si="16"/>
        <v>90</v>
      </c>
      <c r="G75" s="198">
        <f>'[2]09'!H77</f>
        <v>37</v>
      </c>
      <c r="H75" s="199">
        <f>'[2]09'!I77</f>
        <v>0</v>
      </c>
      <c r="I75" s="199">
        <f>'[2]09'!J77</f>
        <v>0</v>
      </c>
      <c r="J75" s="199">
        <f>'[2]09'!K77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8">
        <f>'[2]09'!B78</f>
        <v>40</v>
      </c>
      <c r="C76" s="199">
        <f>'[2]09'!C78</f>
        <v>50</v>
      </c>
      <c r="D76" s="199">
        <f>'[2]09'!D78</f>
        <v>0</v>
      </c>
      <c r="E76" s="199">
        <f>'[2]09'!E78</f>
        <v>0</v>
      </c>
      <c r="F76" s="15">
        <f t="shared" si="16"/>
        <v>90</v>
      </c>
      <c r="G76" s="198">
        <f>'[2]09'!H78</f>
        <v>36.590000000000003</v>
      </c>
      <c r="H76" s="199">
        <f>'[2]09'!I78</f>
        <v>0</v>
      </c>
      <c r="I76" s="199">
        <f>'[2]09'!J78</f>
        <v>0</v>
      </c>
      <c r="J76" s="199">
        <f>'[2]09'!K78</f>
        <v>0</v>
      </c>
      <c r="K76" s="15">
        <f t="shared" si="13"/>
        <v>36.590000000000003</v>
      </c>
      <c r="L76" s="18">
        <f>frq!C76</f>
        <v>1</v>
      </c>
      <c r="M76" s="124">
        <f t="shared" si="14"/>
        <v>36.190000000000005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36.190000000000005</v>
      </c>
      <c r="R76" s="18">
        <v>0.4</v>
      </c>
    </row>
    <row r="77" spans="1:18">
      <c r="A77" s="8" t="s">
        <v>119</v>
      </c>
      <c r="B77" s="198">
        <f>'[2]09'!B79</f>
        <v>40</v>
      </c>
      <c r="C77" s="199">
        <f>'[2]09'!C79</f>
        <v>50</v>
      </c>
      <c r="D77" s="199">
        <f>'[2]09'!D79</f>
        <v>0</v>
      </c>
      <c r="E77" s="199">
        <f>'[2]09'!E79</f>
        <v>0</v>
      </c>
      <c r="F77" s="15">
        <f t="shared" si="16"/>
        <v>90</v>
      </c>
      <c r="G77" s="198">
        <f>'[2]09'!H79</f>
        <v>36.590000000000003</v>
      </c>
      <c r="H77" s="199">
        <f>'[2]09'!I79</f>
        <v>0</v>
      </c>
      <c r="I77" s="199">
        <f>'[2]09'!J79</f>
        <v>0</v>
      </c>
      <c r="J77" s="199">
        <f>'[2]09'!K79</f>
        <v>0</v>
      </c>
      <c r="K77" s="15">
        <f t="shared" si="13"/>
        <v>36.590000000000003</v>
      </c>
      <c r="L77" s="18">
        <f>frq!C77</f>
        <v>1</v>
      </c>
      <c r="M77" s="124">
        <f t="shared" si="14"/>
        <v>36.190000000000005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36.190000000000005</v>
      </c>
      <c r="R77" s="18">
        <v>0.4</v>
      </c>
    </row>
    <row r="78" spans="1:18">
      <c r="A78" s="8" t="s">
        <v>120</v>
      </c>
      <c r="B78" s="198">
        <f>'[2]09'!B80</f>
        <v>40</v>
      </c>
      <c r="C78" s="199">
        <f>'[2]09'!C80</f>
        <v>50</v>
      </c>
      <c r="D78" s="199">
        <f>'[2]09'!D80</f>
        <v>0</v>
      </c>
      <c r="E78" s="199">
        <f>'[2]09'!E80</f>
        <v>0</v>
      </c>
      <c r="F78" s="15">
        <f t="shared" si="16"/>
        <v>90</v>
      </c>
      <c r="G78" s="198">
        <f>'[2]09'!H80</f>
        <v>37</v>
      </c>
      <c r="H78" s="199">
        <f>'[2]09'!I80</f>
        <v>0</v>
      </c>
      <c r="I78" s="199">
        <f>'[2]09'!J80</f>
        <v>0</v>
      </c>
      <c r="J78" s="199">
        <f>'[2]09'!K80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8">
        <f>'[2]09'!B81</f>
        <v>40</v>
      </c>
      <c r="C79" s="199">
        <f>'[2]09'!C81</f>
        <v>50</v>
      </c>
      <c r="D79" s="199">
        <f>'[2]09'!D81</f>
        <v>0</v>
      </c>
      <c r="E79" s="199">
        <f>'[2]09'!E81</f>
        <v>0</v>
      </c>
      <c r="F79" s="15">
        <f t="shared" si="16"/>
        <v>90</v>
      </c>
      <c r="G79" s="198">
        <f>'[2]09'!H81</f>
        <v>37</v>
      </c>
      <c r="H79" s="199">
        <f>'[2]09'!I81</f>
        <v>0</v>
      </c>
      <c r="I79" s="199">
        <f>'[2]09'!J81</f>
        <v>0</v>
      </c>
      <c r="J79" s="199">
        <f>'[2]09'!K81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8">
        <f>'[2]09'!B82</f>
        <v>40</v>
      </c>
      <c r="C80" s="199">
        <f>'[2]09'!C82</f>
        <v>50</v>
      </c>
      <c r="D80" s="199">
        <f>'[2]09'!D82</f>
        <v>0</v>
      </c>
      <c r="E80" s="199">
        <f>'[2]09'!E82</f>
        <v>0</v>
      </c>
      <c r="F80" s="15">
        <f t="shared" si="16"/>
        <v>90</v>
      </c>
      <c r="G80" s="198">
        <f>'[2]09'!H82</f>
        <v>37</v>
      </c>
      <c r="H80" s="199">
        <f>'[2]09'!I82</f>
        <v>0</v>
      </c>
      <c r="I80" s="199">
        <f>'[2]09'!J82</f>
        <v>0</v>
      </c>
      <c r="J80" s="199">
        <f>'[2]09'!K82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8">
        <f>'[2]09'!B83</f>
        <v>40</v>
      </c>
      <c r="C81" s="199">
        <f>'[2]09'!C83</f>
        <v>50</v>
      </c>
      <c r="D81" s="199">
        <f>'[2]09'!D83</f>
        <v>0</v>
      </c>
      <c r="E81" s="199">
        <f>'[2]09'!E83</f>
        <v>0</v>
      </c>
      <c r="F81" s="15">
        <f t="shared" si="16"/>
        <v>90</v>
      </c>
      <c r="G81" s="198">
        <f>'[2]09'!H83</f>
        <v>37</v>
      </c>
      <c r="H81" s="199">
        <f>'[2]09'!I83</f>
        <v>0</v>
      </c>
      <c r="I81" s="199">
        <f>'[2]09'!J83</f>
        <v>0</v>
      </c>
      <c r="J81" s="199">
        <f>'[2]09'!K83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8">
        <f>'[2]09'!B84</f>
        <v>40</v>
      </c>
      <c r="C82" s="199">
        <f>'[2]09'!C84</f>
        <v>50</v>
      </c>
      <c r="D82" s="199">
        <f>'[2]09'!D84</f>
        <v>0</v>
      </c>
      <c r="E82" s="199">
        <f>'[2]09'!E84</f>
        <v>0</v>
      </c>
      <c r="F82" s="15">
        <f t="shared" si="16"/>
        <v>90</v>
      </c>
      <c r="G82" s="198">
        <f>'[2]09'!H84</f>
        <v>37</v>
      </c>
      <c r="H82" s="199">
        <f>'[2]09'!I84</f>
        <v>0</v>
      </c>
      <c r="I82" s="199">
        <f>'[2]09'!J84</f>
        <v>0</v>
      </c>
      <c r="J82" s="199">
        <f>'[2]09'!K84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8">
        <f>'[2]09'!B85</f>
        <v>40</v>
      </c>
      <c r="C83" s="199">
        <f>'[2]09'!C85</f>
        <v>50</v>
      </c>
      <c r="D83" s="199">
        <f>'[2]09'!D85</f>
        <v>0</v>
      </c>
      <c r="E83" s="199">
        <f>'[2]09'!E85</f>
        <v>0</v>
      </c>
      <c r="F83" s="15">
        <f t="shared" si="16"/>
        <v>90</v>
      </c>
      <c r="G83" s="198">
        <f>'[2]09'!H85</f>
        <v>37</v>
      </c>
      <c r="H83" s="199">
        <f>'[2]09'!I85</f>
        <v>0</v>
      </c>
      <c r="I83" s="199">
        <f>'[2]09'!J85</f>
        <v>0</v>
      </c>
      <c r="J83" s="199">
        <f>'[2]09'!K85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8">
        <f>'[2]09'!B86</f>
        <v>40</v>
      </c>
      <c r="C84" s="199">
        <f>'[2]09'!C86</f>
        <v>50</v>
      </c>
      <c r="D84" s="199">
        <f>'[2]09'!D86</f>
        <v>0</v>
      </c>
      <c r="E84" s="199">
        <f>'[2]09'!E86</f>
        <v>0</v>
      </c>
      <c r="F84" s="15">
        <f t="shared" si="16"/>
        <v>90</v>
      </c>
      <c r="G84" s="198">
        <f>'[2]09'!H86</f>
        <v>37</v>
      </c>
      <c r="H84" s="199">
        <f>'[2]09'!I86</f>
        <v>0</v>
      </c>
      <c r="I84" s="199">
        <f>'[2]09'!J86</f>
        <v>0</v>
      </c>
      <c r="J84" s="199">
        <f>'[2]09'!K86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8">
        <f>'[2]09'!B87</f>
        <v>40</v>
      </c>
      <c r="C85" s="199">
        <f>'[2]09'!C87</f>
        <v>50</v>
      </c>
      <c r="D85" s="199">
        <f>'[2]09'!D87</f>
        <v>0</v>
      </c>
      <c r="E85" s="199">
        <f>'[2]09'!E87</f>
        <v>0</v>
      </c>
      <c r="F85" s="15">
        <f t="shared" si="16"/>
        <v>90</v>
      </c>
      <c r="G85" s="198">
        <f>'[2]09'!H87</f>
        <v>37</v>
      </c>
      <c r="H85" s="199">
        <f>'[2]09'!I87</f>
        <v>0</v>
      </c>
      <c r="I85" s="199">
        <f>'[2]09'!J87</f>
        <v>0</v>
      </c>
      <c r="J85" s="199">
        <f>'[2]09'!K87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8">
        <f>'[2]09'!B88</f>
        <v>40</v>
      </c>
      <c r="C86" s="199">
        <f>'[2]09'!C88</f>
        <v>50</v>
      </c>
      <c r="D86" s="199">
        <f>'[2]09'!D88</f>
        <v>0</v>
      </c>
      <c r="E86" s="199">
        <f>'[2]09'!E88</f>
        <v>0</v>
      </c>
      <c r="F86" s="15">
        <f t="shared" si="16"/>
        <v>90</v>
      </c>
      <c r="G86" s="198">
        <f>'[2]09'!H88</f>
        <v>37</v>
      </c>
      <c r="H86" s="199">
        <f>'[2]09'!I88</f>
        <v>0</v>
      </c>
      <c r="I86" s="199">
        <f>'[2]09'!J88</f>
        <v>0</v>
      </c>
      <c r="J86" s="199">
        <f>'[2]09'!K88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8">
        <f>'[2]09'!B89</f>
        <v>40</v>
      </c>
      <c r="C87" s="199">
        <f>'[2]09'!C89</f>
        <v>50</v>
      </c>
      <c r="D87" s="199">
        <f>'[2]09'!D89</f>
        <v>0</v>
      </c>
      <c r="E87" s="199">
        <f>'[2]09'!E89</f>
        <v>0</v>
      </c>
      <c r="F87" s="15">
        <f t="shared" si="16"/>
        <v>90</v>
      </c>
      <c r="G87" s="198">
        <f>'[2]09'!H89</f>
        <v>37</v>
      </c>
      <c r="H87" s="199">
        <f>'[2]09'!I89</f>
        <v>0</v>
      </c>
      <c r="I87" s="199">
        <f>'[2]09'!J89</f>
        <v>0</v>
      </c>
      <c r="J87" s="199">
        <f>'[2]09'!K89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8">
        <f>'[2]09'!B90</f>
        <v>40</v>
      </c>
      <c r="C88" s="199">
        <f>'[2]09'!C90</f>
        <v>50</v>
      </c>
      <c r="D88" s="199">
        <f>'[2]09'!D90</f>
        <v>0</v>
      </c>
      <c r="E88" s="199">
        <f>'[2]09'!E90</f>
        <v>0</v>
      </c>
      <c r="F88" s="15">
        <f t="shared" si="16"/>
        <v>90</v>
      </c>
      <c r="G88" s="198">
        <f>'[2]09'!H90</f>
        <v>37</v>
      </c>
      <c r="H88" s="199">
        <f>'[2]09'!I90</f>
        <v>0</v>
      </c>
      <c r="I88" s="199">
        <f>'[2]09'!J90</f>
        <v>0</v>
      </c>
      <c r="J88" s="199">
        <f>'[2]09'!K90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8">
        <f>'[2]09'!B91</f>
        <v>40</v>
      </c>
      <c r="C89" s="199">
        <f>'[2]09'!C91</f>
        <v>50</v>
      </c>
      <c r="D89" s="199">
        <f>'[2]09'!D91</f>
        <v>0</v>
      </c>
      <c r="E89" s="199">
        <f>'[2]09'!E91</f>
        <v>0</v>
      </c>
      <c r="F89" s="15">
        <f t="shared" si="16"/>
        <v>90</v>
      </c>
      <c r="G89" s="198">
        <f>'[2]09'!H91</f>
        <v>37</v>
      </c>
      <c r="H89" s="199">
        <f>'[2]09'!I91</f>
        <v>0</v>
      </c>
      <c r="I89" s="199">
        <f>'[2]09'!J91</f>
        <v>0</v>
      </c>
      <c r="J89" s="199">
        <f>'[2]09'!K91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8">
        <f>'[2]09'!B92</f>
        <v>40</v>
      </c>
      <c r="C90" s="199">
        <f>'[2]09'!C92</f>
        <v>50</v>
      </c>
      <c r="D90" s="199">
        <f>'[2]09'!D92</f>
        <v>0</v>
      </c>
      <c r="E90" s="199">
        <f>'[2]09'!E92</f>
        <v>0</v>
      </c>
      <c r="F90" s="15">
        <f t="shared" si="16"/>
        <v>90</v>
      </c>
      <c r="G90" s="198">
        <f>'[2]09'!H92</f>
        <v>37</v>
      </c>
      <c r="H90" s="199">
        <f>'[2]09'!I92</f>
        <v>0</v>
      </c>
      <c r="I90" s="199">
        <f>'[2]09'!J92</f>
        <v>0</v>
      </c>
      <c r="J90" s="199">
        <f>'[2]09'!K92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8">
        <f>'[2]09'!B93</f>
        <v>40</v>
      </c>
      <c r="C91" s="199">
        <f>'[2]09'!C93</f>
        <v>50</v>
      </c>
      <c r="D91" s="199">
        <f>'[2]09'!D93</f>
        <v>0</v>
      </c>
      <c r="E91" s="199">
        <f>'[2]09'!E93</f>
        <v>0</v>
      </c>
      <c r="F91" s="15">
        <f t="shared" si="16"/>
        <v>90</v>
      </c>
      <c r="G91" s="198">
        <f>'[2]09'!H93</f>
        <v>37</v>
      </c>
      <c r="H91" s="199">
        <f>'[2]09'!I93</f>
        <v>0</v>
      </c>
      <c r="I91" s="199">
        <f>'[2]09'!J93</f>
        <v>0</v>
      </c>
      <c r="J91" s="199">
        <f>'[2]09'!K93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8">
        <f>'[2]09'!B94</f>
        <v>40</v>
      </c>
      <c r="C92" s="199">
        <f>'[2]09'!C94</f>
        <v>50</v>
      </c>
      <c r="D92" s="199">
        <f>'[2]09'!D94</f>
        <v>0</v>
      </c>
      <c r="E92" s="199">
        <f>'[2]09'!E94</f>
        <v>0</v>
      </c>
      <c r="F92" s="15">
        <f t="shared" si="16"/>
        <v>90</v>
      </c>
      <c r="G92" s="198">
        <f>'[2]09'!H94</f>
        <v>37</v>
      </c>
      <c r="H92" s="199">
        <f>'[2]09'!I94</f>
        <v>0</v>
      </c>
      <c r="I92" s="199">
        <f>'[2]09'!J94</f>
        <v>0</v>
      </c>
      <c r="J92" s="199">
        <f>'[2]09'!K94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8">
        <f>'[2]09'!B95</f>
        <v>40</v>
      </c>
      <c r="C93" s="199">
        <f>'[2]09'!C95</f>
        <v>50</v>
      </c>
      <c r="D93" s="199">
        <f>'[2]09'!D95</f>
        <v>0</v>
      </c>
      <c r="E93" s="199">
        <f>'[2]09'!E95</f>
        <v>0</v>
      </c>
      <c r="F93" s="15">
        <f t="shared" si="16"/>
        <v>90</v>
      </c>
      <c r="G93" s="198">
        <f>'[2]09'!H95</f>
        <v>37</v>
      </c>
      <c r="H93" s="199">
        <f>'[2]09'!I95</f>
        <v>0</v>
      </c>
      <c r="I93" s="199">
        <f>'[2]09'!J95</f>
        <v>0</v>
      </c>
      <c r="J93" s="199">
        <f>'[2]09'!K95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8">
        <f>'[2]09'!B96</f>
        <v>40</v>
      </c>
      <c r="C94" s="199">
        <f>'[2]09'!C96</f>
        <v>50</v>
      </c>
      <c r="D94" s="199">
        <f>'[2]09'!D96</f>
        <v>0</v>
      </c>
      <c r="E94" s="199">
        <f>'[2]09'!E96</f>
        <v>0</v>
      </c>
      <c r="F94" s="15">
        <f t="shared" si="16"/>
        <v>90</v>
      </c>
      <c r="G94" s="198">
        <f>'[2]09'!H96</f>
        <v>37</v>
      </c>
      <c r="H94" s="199">
        <f>'[2]09'!I96</f>
        <v>0</v>
      </c>
      <c r="I94" s="199">
        <f>'[2]09'!J96</f>
        <v>0</v>
      </c>
      <c r="J94" s="199">
        <f>'[2]09'!K96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8">
        <f>'[2]09'!B97</f>
        <v>40</v>
      </c>
      <c r="C95" s="199">
        <f>'[2]09'!C97</f>
        <v>50</v>
      </c>
      <c r="D95" s="199">
        <f>'[2]09'!D97</f>
        <v>0</v>
      </c>
      <c r="E95" s="199">
        <f>'[2]09'!E97</f>
        <v>0</v>
      </c>
      <c r="F95" s="15">
        <f t="shared" si="16"/>
        <v>90</v>
      </c>
      <c r="G95" s="198">
        <f>'[2]09'!H97</f>
        <v>37</v>
      </c>
      <c r="H95" s="199">
        <f>'[2]09'!I97</f>
        <v>0</v>
      </c>
      <c r="I95" s="199">
        <f>'[2]09'!J97</f>
        <v>0</v>
      </c>
      <c r="J95" s="199">
        <f>'[2]09'!K97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8">
        <f>'[2]09'!B98</f>
        <v>40</v>
      </c>
      <c r="C96" s="199">
        <f>'[2]09'!C98</f>
        <v>50</v>
      </c>
      <c r="D96" s="199">
        <f>'[2]09'!D98</f>
        <v>0</v>
      </c>
      <c r="E96" s="199">
        <f>'[2]09'!E98</f>
        <v>0</v>
      </c>
      <c r="F96" s="15">
        <f t="shared" si="16"/>
        <v>90</v>
      </c>
      <c r="G96" s="198">
        <f>'[2]09'!H98</f>
        <v>37</v>
      </c>
      <c r="H96" s="199">
        <f>'[2]09'!I98</f>
        <v>0</v>
      </c>
      <c r="I96" s="199">
        <f>'[2]09'!J98</f>
        <v>0</v>
      </c>
      <c r="J96" s="199">
        <f>'[2]09'!K98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8">
        <f>'[2]09'!B99</f>
        <v>40</v>
      </c>
      <c r="C97" s="199">
        <f>'[2]09'!C99</f>
        <v>50</v>
      </c>
      <c r="D97" s="199">
        <f>'[2]09'!D99</f>
        <v>0</v>
      </c>
      <c r="E97" s="199">
        <f>'[2]09'!E99</f>
        <v>0</v>
      </c>
      <c r="F97" s="15">
        <f t="shared" si="16"/>
        <v>90</v>
      </c>
      <c r="G97" s="198">
        <f>'[2]09'!H99</f>
        <v>37</v>
      </c>
      <c r="H97" s="199">
        <f>'[2]09'!I99</f>
        <v>0</v>
      </c>
      <c r="I97" s="199">
        <f>'[2]09'!J99</f>
        <v>0</v>
      </c>
      <c r="J97" s="199">
        <f>'[2]09'!K99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8">
        <f>'[2]09'!B100</f>
        <v>40</v>
      </c>
      <c r="C98" s="199">
        <f>'[2]09'!C100</f>
        <v>50</v>
      </c>
      <c r="D98" s="199">
        <f>'[2]09'!D100</f>
        <v>0</v>
      </c>
      <c r="E98" s="199">
        <f>'[2]09'!E100</f>
        <v>0</v>
      </c>
      <c r="F98" s="15">
        <f t="shared" si="16"/>
        <v>90</v>
      </c>
      <c r="G98" s="198">
        <f>'[2]09'!H100</f>
        <v>37</v>
      </c>
      <c r="H98" s="199">
        <f>'[2]09'!I100</f>
        <v>0</v>
      </c>
      <c r="I98" s="199">
        <f>'[2]09'!J100</f>
        <v>0</v>
      </c>
      <c r="J98" s="199">
        <f>'[2]09'!K100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0.81</v>
      </c>
      <c r="C99" s="128">
        <f t="shared" si="17"/>
        <v>1.1625000000000001</v>
      </c>
      <c r="D99" s="128">
        <f t="shared" si="17"/>
        <v>0</v>
      </c>
      <c r="E99" s="128">
        <f t="shared" si="17"/>
        <v>0</v>
      </c>
      <c r="F99" s="128">
        <f t="shared" si="17"/>
        <v>1.9724999999999999</v>
      </c>
      <c r="G99" s="128">
        <f t="shared" si="17"/>
        <v>0.75929500000000005</v>
      </c>
      <c r="H99" s="128">
        <f t="shared" si="17"/>
        <v>6.1249999999999999E-2</v>
      </c>
      <c r="I99" s="128">
        <f t="shared" si="17"/>
        <v>0</v>
      </c>
      <c r="J99" s="128">
        <f t="shared" si="17"/>
        <v>0</v>
      </c>
      <c r="K99" s="128">
        <f t="shared" si="17"/>
        <v>0.82054500000000008</v>
      </c>
      <c r="L99" s="128">
        <f t="shared" si="17"/>
        <v>2.4E-2</v>
      </c>
      <c r="M99" s="128">
        <f t="shared" si="17"/>
        <v>0.74699499999999908</v>
      </c>
      <c r="N99" s="128">
        <f t="shared" si="17"/>
        <v>6.1249999999999999E-2</v>
      </c>
      <c r="O99" s="128">
        <f t="shared" si="17"/>
        <v>0</v>
      </c>
      <c r="P99" s="128">
        <f t="shared" si="17"/>
        <v>0</v>
      </c>
      <c r="Q99" s="128">
        <f t="shared" si="17"/>
        <v>0.80824499999999966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45331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1010</v>
      </c>
      <c r="G3" s="16">
        <f>'[3]09'!G5</f>
        <v>0</v>
      </c>
      <c r="H3" s="17">
        <f>SUM(B3:G3)</f>
        <v>1330</v>
      </c>
      <c r="I3" s="15">
        <f>'[3]09'!J5</f>
        <v>320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150</v>
      </c>
      <c r="N3" s="16">
        <f>'[3]09'!O5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26.2</v>
      </c>
      <c r="AE3" s="8">
        <f>BD3</f>
        <v>26.2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26.2</v>
      </c>
      <c r="AL3" s="8">
        <f t="shared" ref="AL3:AQ18" si="3">Q3-X3-AE3</f>
        <v>267.60000000000002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417.6</v>
      </c>
      <c r="AT3" s="8">
        <v>25.9</v>
      </c>
      <c r="AU3" s="8">
        <v>25.9</v>
      </c>
      <c r="AW3" s="202">
        <v>26.2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26.2</v>
      </c>
      <c r="BD3" s="202">
        <v>26.2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26.2</v>
      </c>
      <c r="BL3" s="8">
        <f>AT3</f>
        <v>25.9</v>
      </c>
      <c r="BM3" s="8">
        <f>AU3</f>
        <v>25.9</v>
      </c>
      <c r="BN3" s="8">
        <f>BC3</f>
        <v>26.2</v>
      </c>
      <c r="BO3" s="8">
        <f>BJ3</f>
        <v>26.2</v>
      </c>
      <c r="BP3" s="139">
        <f>BL3-BN3</f>
        <v>-0.30000000000000071</v>
      </c>
      <c r="BQ3" s="139">
        <f>BM3-BO3</f>
        <v>-0.30000000000000071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1010</v>
      </c>
      <c r="G4" s="16">
        <f>'[3]09'!G6</f>
        <v>0</v>
      </c>
      <c r="H4" s="17">
        <f>SUM(B4:G4)</f>
        <v>1330</v>
      </c>
      <c r="I4" s="15">
        <f>'[3]09'!J6</f>
        <v>320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150</v>
      </c>
      <c r="N4" s="16">
        <f>'[3]09'!O6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26.2</v>
      </c>
      <c r="AE4" s="8">
        <f t="shared" ref="AE4:AE67" si="11">BD4</f>
        <v>26.2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26.2</v>
      </c>
      <c r="AL4" s="8">
        <f t="shared" si="3"/>
        <v>267.60000000000002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417.6</v>
      </c>
      <c r="AT4" s="8">
        <v>25.9</v>
      </c>
      <c r="AU4" s="8">
        <v>25.9</v>
      </c>
      <c r="AW4" s="202">
        <v>26.2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26.2</v>
      </c>
      <c r="BD4" s="202">
        <v>26.2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26.2</v>
      </c>
      <c r="BL4" s="8">
        <f t="shared" ref="BL4:BL67" si="21">AT4</f>
        <v>25.9</v>
      </c>
      <c r="BM4" s="8">
        <f t="shared" ref="BM4:BM67" si="22">AU4</f>
        <v>25.9</v>
      </c>
      <c r="BN4" s="8">
        <f t="shared" ref="BN4:BN67" si="23">BC4</f>
        <v>26.2</v>
      </c>
      <c r="BO4" s="8">
        <f t="shared" ref="BO4:BO67" si="24">BJ4</f>
        <v>26.2</v>
      </c>
      <c r="BP4" s="139">
        <f t="shared" ref="BP4:BP67" si="25">BL4-BN4</f>
        <v>-0.30000000000000071</v>
      </c>
      <c r="BQ4" s="139">
        <f t="shared" ref="BQ4:BQ67" si="26">BM4-BO4</f>
        <v>-0.30000000000000071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1010</v>
      </c>
      <c r="G5" s="16">
        <f>'[3]09'!G7</f>
        <v>0</v>
      </c>
      <c r="H5" s="17">
        <f t="shared" ref="H5:H68" si="27">SUM(B5:G5)</f>
        <v>1330</v>
      </c>
      <c r="I5" s="15">
        <f>'[3]09'!J7</f>
        <v>320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150</v>
      </c>
      <c r="N5" s="16">
        <f>'[3]09'!O7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26.2</v>
      </c>
      <c r="AE5" s="8">
        <f t="shared" si="11"/>
        <v>26.2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26.2</v>
      </c>
      <c r="AL5" s="8">
        <f t="shared" si="3"/>
        <v>267.60000000000002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417.6</v>
      </c>
      <c r="AT5" s="8">
        <v>25.22</v>
      </c>
      <c r="AU5" s="8">
        <v>25.22</v>
      </c>
      <c r="AW5" s="202">
        <v>26.2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26.2</v>
      </c>
      <c r="BD5" s="202">
        <v>26.2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26.2</v>
      </c>
      <c r="BL5" s="8">
        <f t="shared" si="21"/>
        <v>25.22</v>
      </c>
      <c r="BM5" s="8">
        <f t="shared" si="22"/>
        <v>25.22</v>
      </c>
      <c r="BN5" s="8">
        <f t="shared" si="23"/>
        <v>26.2</v>
      </c>
      <c r="BO5" s="8">
        <f t="shared" si="24"/>
        <v>26.2</v>
      </c>
      <c r="BP5" s="139">
        <f t="shared" si="25"/>
        <v>-0.98000000000000043</v>
      </c>
      <c r="BQ5" s="139">
        <f t="shared" si="26"/>
        <v>-0.98000000000000043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1010</v>
      </c>
      <c r="G6" s="16">
        <f>'[3]09'!G8</f>
        <v>0</v>
      </c>
      <c r="H6" s="17">
        <f t="shared" si="27"/>
        <v>1330</v>
      </c>
      <c r="I6" s="15">
        <f>'[3]09'!J8</f>
        <v>320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150</v>
      </c>
      <c r="N6" s="16">
        <f>'[3]09'!O8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26.2</v>
      </c>
      <c r="AE6" s="8">
        <f t="shared" si="11"/>
        <v>26.2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26.2</v>
      </c>
      <c r="AL6" s="8">
        <f t="shared" si="3"/>
        <v>267.60000000000002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417.6</v>
      </c>
      <c r="AT6" s="8">
        <v>25.22</v>
      </c>
      <c r="AU6" s="8">
        <v>25.22</v>
      </c>
      <c r="AW6" s="202">
        <v>26.2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26.2</v>
      </c>
      <c r="BD6" s="202">
        <v>26.2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26.2</v>
      </c>
      <c r="BL6" s="8">
        <f t="shared" si="21"/>
        <v>25.22</v>
      </c>
      <c r="BM6" s="8">
        <f t="shared" si="22"/>
        <v>25.22</v>
      </c>
      <c r="BN6" s="8">
        <f t="shared" si="23"/>
        <v>26.2</v>
      </c>
      <c r="BO6" s="8">
        <f t="shared" si="24"/>
        <v>26.2</v>
      </c>
      <c r="BP6" s="139">
        <f t="shared" si="25"/>
        <v>-0.98000000000000043</v>
      </c>
      <c r="BQ6" s="139">
        <f t="shared" si="26"/>
        <v>-0.98000000000000043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1010</v>
      </c>
      <c r="G7" s="16">
        <f>'[3]09'!G9</f>
        <v>0</v>
      </c>
      <c r="H7" s="17">
        <f t="shared" si="27"/>
        <v>1330</v>
      </c>
      <c r="I7" s="15">
        <f>'[3]09'!J9</f>
        <v>320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150</v>
      </c>
      <c r="N7" s="16">
        <f>'[3]09'!O9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26.2</v>
      </c>
      <c r="AE7" s="8">
        <f t="shared" si="11"/>
        <v>26.2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26.2</v>
      </c>
      <c r="AL7" s="8">
        <f t="shared" si="3"/>
        <v>267.60000000000002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417.6</v>
      </c>
      <c r="AT7" s="8">
        <v>25.22</v>
      </c>
      <c r="AU7" s="8">
        <v>25.22</v>
      </c>
      <c r="AW7" s="202">
        <v>26.2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26.2</v>
      </c>
      <c r="BD7" s="202">
        <v>26.2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26.2</v>
      </c>
      <c r="BL7" s="8">
        <f t="shared" si="21"/>
        <v>25.22</v>
      </c>
      <c r="BM7" s="8">
        <f t="shared" si="22"/>
        <v>25.22</v>
      </c>
      <c r="BN7" s="8">
        <f t="shared" si="23"/>
        <v>26.2</v>
      </c>
      <c r="BO7" s="8">
        <f t="shared" si="24"/>
        <v>26.2</v>
      </c>
      <c r="BP7" s="139">
        <f t="shared" si="25"/>
        <v>-0.98000000000000043</v>
      </c>
      <c r="BQ7" s="139">
        <f t="shared" si="26"/>
        <v>-0.98000000000000043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1010</v>
      </c>
      <c r="G8" s="16">
        <f>'[3]09'!G10</f>
        <v>0</v>
      </c>
      <c r="H8" s="17">
        <f t="shared" si="27"/>
        <v>1330</v>
      </c>
      <c r="I8" s="15">
        <f>'[3]09'!J10</f>
        <v>320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150</v>
      </c>
      <c r="N8" s="16">
        <f>'[3]09'!O10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26.2</v>
      </c>
      <c r="AE8" s="8">
        <f t="shared" si="11"/>
        <v>26.2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26.2</v>
      </c>
      <c r="AL8" s="8">
        <f t="shared" si="3"/>
        <v>267.60000000000002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417.6</v>
      </c>
      <c r="AT8" s="8">
        <v>25.22</v>
      </c>
      <c r="AU8" s="8">
        <v>25.22</v>
      </c>
      <c r="AW8" s="202">
        <v>26.2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26.2</v>
      </c>
      <c r="BD8" s="202">
        <v>26.2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26.2</v>
      </c>
      <c r="BL8" s="8">
        <f t="shared" si="21"/>
        <v>25.22</v>
      </c>
      <c r="BM8" s="8">
        <f t="shared" si="22"/>
        <v>25.22</v>
      </c>
      <c r="BN8" s="8">
        <f t="shared" si="23"/>
        <v>26.2</v>
      </c>
      <c r="BO8" s="8">
        <f t="shared" si="24"/>
        <v>26.2</v>
      </c>
      <c r="BP8" s="139">
        <f t="shared" si="25"/>
        <v>-0.98000000000000043</v>
      </c>
      <c r="BQ8" s="139">
        <f t="shared" si="26"/>
        <v>-0.98000000000000043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1010</v>
      </c>
      <c r="G9" s="16">
        <f>'[3]09'!G11</f>
        <v>0</v>
      </c>
      <c r="H9" s="17">
        <f t="shared" si="27"/>
        <v>1330</v>
      </c>
      <c r="I9" s="15">
        <f>'[3]09'!J11</f>
        <v>320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150</v>
      </c>
      <c r="N9" s="16">
        <f>'[3]09'!O11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26.2</v>
      </c>
      <c r="AE9" s="8">
        <f t="shared" si="11"/>
        <v>26.2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26.2</v>
      </c>
      <c r="AL9" s="8">
        <f t="shared" si="3"/>
        <v>267.60000000000002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417.6</v>
      </c>
      <c r="AT9" s="8">
        <v>25.22</v>
      </c>
      <c r="AU9" s="8">
        <v>25.22</v>
      </c>
      <c r="AW9" s="202">
        <v>26.2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26.2</v>
      </c>
      <c r="BD9" s="202">
        <v>26.2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26.2</v>
      </c>
      <c r="BL9" s="8">
        <f t="shared" si="21"/>
        <v>25.22</v>
      </c>
      <c r="BM9" s="8">
        <f t="shared" si="22"/>
        <v>25.22</v>
      </c>
      <c r="BN9" s="8">
        <f t="shared" si="23"/>
        <v>26.2</v>
      </c>
      <c r="BO9" s="8">
        <f t="shared" si="24"/>
        <v>26.2</v>
      </c>
      <c r="BP9" s="139">
        <f t="shared" si="25"/>
        <v>-0.98000000000000043</v>
      </c>
      <c r="BQ9" s="139">
        <f t="shared" si="26"/>
        <v>-0.98000000000000043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1010</v>
      </c>
      <c r="G10" s="16">
        <f>'[3]09'!G12</f>
        <v>0</v>
      </c>
      <c r="H10" s="17">
        <f t="shared" si="27"/>
        <v>1330</v>
      </c>
      <c r="I10" s="15">
        <f>'[3]09'!J12</f>
        <v>320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150</v>
      </c>
      <c r="N10" s="16">
        <f>'[3]09'!O12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26.2</v>
      </c>
      <c r="AE10" s="8">
        <f t="shared" si="11"/>
        <v>26.2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26.2</v>
      </c>
      <c r="AL10" s="8">
        <f t="shared" si="3"/>
        <v>267.60000000000002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417.6</v>
      </c>
      <c r="AT10" s="8">
        <v>25.22</v>
      </c>
      <c r="AU10" s="8">
        <v>25.22</v>
      </c>
      <c r="AW10" s="202">
        <v>26.2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26.2</v>
      </c>
      <c r="BD10" s="202">
        <v>26.2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26.2</v>
      </c>
      <c r="BL10" s="8">
        <f t="shared" si="21"/>
        <v>25.22</v>
      </c>
      <c r="BM10" s="8">
        <f t="shared" si="22"/>
        <v>25.22</v>
      </c>
      <c r="BN10" s="8">
        <f t="shared" si="23"/>
        <v>26.2</v>
      </c>
      <c r="BO10" s="8">
        <f t="shared" si="24"/>
        <v>26.2</v>
      </c>
      <c r="BP10" s="139">
        <f t="shared" si="25"/>
        <v>-0.98000000000000043</v>
      </c>
      <c r="BQ10" s="139">
        <f t="shared" si="26"/>
        <v>-0.98000000000000043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1010</v>
      </c>
      <c r="G11" s="16">
        <f>'[3]09'!G13</f>
        <v>0</v>
      </c>
      <c r="H11" s="17">
        <f t="shared" si="27"/>
        <v>1330</v>
      </c>
      <c r="I11" s="15">
        <f>'[3]09'!J13</f>
        <v>320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150</v>
      </c>
      <c r="N11" s="16">
        <f>'[3]09'!O13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26.2</v>
      </c>
      <c r="AE11" s="8">
        <f t="shared" si="11"/>
        <v>26.2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26.2</v>
      </c>
      <c r="AL11" s="8">
        <f t="shared" si="3"/>
        <v>267.60000000000002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417.6</v>
      </c>
      <c r="AT11" s="8">
        <v>25.22</v>
      </c>
      <c r="AU11" s="8">
        <v>25.22</v>
      </c>
      <c r="AW11" s="202">
        <v>26.2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26.2</v>
      </c>
      <c r="BD11" s="202">
        <v>26.2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26.2</v>
      </c>
      <c r="BL11" s="8">
        <f t="shared" si="21"/>
        <v>25.22</v>
      </c>
      <c r="BM11" s="8">
        <f t="shared" si="22"/>
        <v>25.22</v>
      </c>
      <c r="BN11" s="8">
        <f t="shared" si="23"/>
        <v>26.2</v>
      </c>
      <c r="BO11" s="8">
        <f t="shared" si="24"/>
        <v>26.2</v>
      </c>
      <c r="BP11" s="139">
        <f t="shared" si="25"/>
        <v>-0.98000000000000043</v>
      </c>
      <c r="BQ11" s="139">
        <f t="shared" si="26"/>
        <v>-0.98000000000000043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1010</v>
      </c>
      <c r="G12" s="16">
        <f>'[3]09'!G14</f>
        <v>0</v>
      </c>
      <c r="H12" s="17">
        <f t="shared" si="27"/>
        <v>1330</v>
      </c>
      <c r="I12" s="15">
        <f>'[3]09'!J14</f>
        <v>320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150</v>
      </c>
      <c r="N12" s="16">
        <f>'[3]09'!O14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26.2</v>
      </c>
      <c r="AE12" s="8">
        <f t="shared" si="11"/>
        <v>26.2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26.2</v>
      </c>
      <c r="AL12" s="8">
        <f t="shared" si="3"/>
        <v>267.60000000000002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417.6</v>
      </c>
      <c r="AT12" s="8">
        <v>25.22</v>
      </c>
      <c r="AU12" s="8">
        <v>25.22</v>
      </c>
      <c r="AW12" s="202">
        <v>26.2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26.2</v>
      </c>
      <c r="BD12" s="202">
        <v>26.2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26.2</v>
      </c>
      <c r="BL12" s="8">
        <f t="shared" si="21"/>
        <v>25.22</v>
      </c>
      <c r="BM12" s="8">
        <f t="shared" si="22"/>
        <v>25.22</v>
      </c>
      <c r="BN12" s="8">
        <f t="shared" si="23"/>
        <v>26.2</v>
      </c>
      <c r="BO12" s="8">
        <f t="shared" si="24"/>
        <v>26.2</v>
      </c>
      <c r="BP12" s="139">
        <f t="shared" si="25"/>
        <v>-0.98000000000000043</v>
      </c>
      <c r="BQ12" s="139">
        <f t="shared" si="26"/>
        <v>-0.98000000000000043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1010</v>
      </c>
      <c r="G13" s="16">
        <f>'[3]09'!G15</f>
        <v>0</v>
      </c>
      <c r="H13" s="17">
        <f t="shared" si="27"/>
        <v>1330</v>
      </c>
      <c r="I13" s="15">
        <f>'[3]09'!J15</f>
        <v>320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150</v>
      </c>
      <c r="N13" s="16">
        <f>'[3]09'!O15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26.2</v>
      </c>
      <c r="AE13" s="8">
        <f t="shared" si="11"/>
        <v>26.2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26.2</v>
      </c>
      <c r="AL13" s="8">
        <f t="shared" si="3"/>
        <v>267.60000000000002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417.6</v>
      </c>
      <c r="AT13" s="8">
        <v>25.22</v>
      </c>
      <c r="AU13" s="8">
        <v>25.22</v>
      </c>
      <c r="AW13" s="202">
        <v>26.2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26.2</v>
      </c>
      <c r="BD13" s="202">
        <v>26.2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26.2</v>
      </c>
      <c r="BL13" s="8">
        <f t="shared" si="21"/>
        <v>25.22</v>
      </c>
      <c r="BM13" s="8">
        <f t="shared" si="22"/>
        <v>25.22</v>
      </c>
      <c r="BN13" s="8">
        <f t="shared" si="23"/>
        <v>26.2</v>
      </c>
      <c r="BO13" s="8">
        <f t="shared" si="24"/>
        <v>26.2</v>
      </c>
      <c r="BP13" s="139">
        <f t="shared" si="25"/>
        <v>-0.98000000000000043</v>
      </c>
      <c r="BQ13" s="139">
        <f t="shared" si="26"/>
        <v>-0.98000000000000043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1010</v>
      </c>
      <c r="G14" s="16">
        <f>'[3]09'!G16</f>
        <v>0</v>
      </c>
      <c r="H14" s="17">
        <f t="shared" si="27"/>
        <v>1330</v>
      </c>
      <c r="I14" s="15">
        <f>'[3]09'!J16</f>
        <v>320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150</v>
      </c>
      <c r="N14" s="16">
        <f>'[3]09'!O16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26.2</v>
      </c>
      <c r="AE14" s="8">
        <f t="shared" si="11"/>
        <v>26.2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26.2</v>
      </c>
      <c r="AL14" s="8">
        <f t="shared" si="3"/>
        <v>267.60000000000002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417.6</v>
      </c>
      <c r="AT14" s="8">
        <v>25.22</v>
      </c>
      <c r="AU14" s="8">
        <v>25.22</v>
      </c>
      <c r="AW14" s="202">
        <v>26.2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26.2</v>
      </c>
      <c r="BD14" s="202">
        <v>26.2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26.2</v>
      </c>
      <c r="BL14" s="8">
        <f t="shared" si="21"/>
        <v>25.22</v>
      </c>
      <c r="BM14" s="8">
        <f t="shared" si="22"/>
        <v>25.22</v>
      </c>
      <c r="BN14" s="8">
        <f t="shared" si="23"/>
        <v>26.2</v>
      </c>
      <c r="BO14" s="8">
        <f t="shared" si="24"/>
        <v>26.2</v>
      </c>
      <c r="BP14" s="139">
        <f t="shared" si="25"/>
        <v>-0.98000000000000043</v>
      </c>
      <c r="BQ14" s="139">
        <f t="shared" si="26"/>
        <v>-0.98000000000000043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1010</v>
      </c>
      <c r="G15" s="16">
        <f>'[3]09'!G17</f>
        <v>0</v>
      </c>
      <c r="H15" s="17">
        <f t="shared" si="27"/>
        <v>1330</v>
      </c>
      <c r="I15" s="15">
        <f>'[3]09'!J17</f>
        <v>320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150</v>
      </c>
      <c r="N15" s="16">
        <f>'[3]09'!O17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26.2</v>
      </c>
      <c r="AE15" s="8">
        <f t="shared" si="11"/>
        <v>26.2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26.2</v>
      </c>
      <c r="AL15" s="8">
        <f t="shared" si="3"/>
        <v>267.60000000000002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417.6</v>
      </c>
      <c r="AT15" s="8">
        <v>25.22</v>
      </c>
      <c r="AU15" s="8">
        <v>25.22</v>
      </c>
      <c r="AW15" s="202">
        <v>26.2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26.2</v>
      </c>
      <c r="BD15" s="202">
        <v>26.2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26.2</v>
      </c>
      <c r="BL15" s="8">
        <f t="shared" si="21"/>
        <v>25.22</v>
      </c>
      <c r="BM15" s="8">
        <f t="shared" si="22"/>
        <v>25.22</v>
      </c>
      <c r="BN15" s="8">
        <f t="shared" si="23"/>
        <v>26.2</v>
      </c>
      <c r="BO15" s="8">
        <f t="shared" si="24"/>
        <v>26.2</v>
      </c>
      <c r="BP15" s="139">
        <f t="shared" si="25"/>
        <v>-0.98000000000000043</v>
      </c>
      <c r="BQ15" s="139">
        <f t="shared" si="26"/>
        <v>-0.98000000000000043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1010</v>
      </c>
      <c r="G16" s="16">
        <f>'[3]09'!G18</f>
        <v>0</v>
      </c>
      <c r="H16" s="17">
        <f t="shared" si="27"/>
        <v>1330</v>
      </c>
      <c r="I16" s="15">
        <f>'[3]09'!J18</f>
        <v>320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150</v>
      </c>
      <c r="N16" s="16">
        <f>'[3]09'!O18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26.2</v>
      </c>
      <c r="AE16" s="8">
        <f t="shared" si="11"/>
        <v>26.2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26.2</v>
      </c>
      <c r="AL16" s="8">
        <f t="shared" si="3"/>
        <v>267.60000000000002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417.6</v>
      </c>
      <c r="AT16" s="8">
        <v>25.22</v>
      </c>
      <c r="AU16" s="8">
        <v>25.22</v>
      </c>
      <c r="AW16" s="202">
        <v>26.2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26.2</v>
      </c>
      <c r="BD16" s="202">
        <v>26.2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26.2</v>
      </c>
      <c r="BL16" s="8">
        <f t="shared" si="21"/>
        <v>25.22</v>
      </c>
      <c r="BM16" s="8">
        <f t="shared" si="22"/>
        <v>25.22</v>
      </c>
      <c r="BN16" s="8">
        <f t="shared" si="23"/>
        <v>26.2</v>
      </c>
      <c r="BO16" s="8">
        <f t="shared" si="24"/>
        <v>26.2</v>
      </c>
      <c r="BP16" s="139">
        <f t="shared" si="25"/>
        <v>-0.98000000000000043</v>
      </c>
      <c r="BQ16" s="139">
        <f t="shared" si="26"/>
        <v>-0.98000000000000043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1010</v>
      </c>
      <c r="G17" s="16">
        <f>'[3]09'!G19</f>
        <v>0</v>
      </c>
      <c r="H17" s="17">
        <f t="shared" si="27"/>
        <v>1330</v>
      </c>
      <c r="I17" s="15">
        <f>'[3]09'!J19</f>
        <v>320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150</v>
      </c>
      <c r="N17" s="16">
        <f>'[3]09'!O19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26.2</v>
      </c>
      <c r="AE17" s="8">
        <f t="shared" si="11"/>
        <v>26.2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26.2</v>
      </c>
      <c r="AL17" s="8">
        <f t="shared" si="3"/>
        <v>267.60000000000002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417.6</v>
      </c>
      <c r="AT17" s="8">
        <v>25.22</v>
      </c>
      <c r="AU17" s="8">
        <v>25.22</v>
      </c>
      <c r="AW17" s="202">
        <v>26.2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26.2</v>
      </c>
      <c r="BD17" s="202">
        <v>26.2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26.2</v>
      </c>
      <c r="BL17" s="8">
        <f t="shared" si="21"/>
        <v>25.22</v>
      </c>
      <c r="BM17" s="8">
        <f t="shared" si="22"/>
        <v>25.22</v>
      </c>
      <c r="BN17" s="8">
        <f t="shared" si="23"/>
        <v>26.2</v>
      </c>
      <c r="BO17" s="8">
        <f t="shared" si="24"/>
        <v>26.2</v>
      </c>
      <c r="BP17" s="139">
        <f t="shared" si="25"/>
        <v>-0.98000000000000043</v>
      </c>
      <c r="BQ17" s="139">
        <f t="shared" si="26"/>
        <v>-0.98000000000000043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1010</v>
      </c>
      <c r="G18" s="16">
        <f>'[3]09'!G20</f>
        <v>0</v>
      </c>
      <c r="H18" s="17">
        <f t="shared" si="27"/>
        <v>1330</v>
      </c>
      <c r="I18" s="15">
        <f>'[3]09'!J20</f>
        <v>320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150</v>
      </c>
      <c r="N18" s="16">
        <f>'[3]09'!O20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26.2</v>
      </c>
      <c r="AE18" s="8">
        <f t="shared" si="11"/>
        <v>26.2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26.2</v>
      </c>
      <c r="AL18" s="8">
        <f t="shared" si="3"/>
        <v>267.60000000000002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417.6</v>
      </c>
      <c r="AT18" s="8">
        <v>25.22</v>
      </c>
      <c r="AU18" s="8">
        <v>25.22</v>
      </c>
      <c r="AW18" s="202">
        <v>26.2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26.2</v>
      </c>
      <c r="BD18" s="202">
        <v>26.2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26.2</v>
      </c>
      <c r="BL18" s="8">
        <f t="shared" si="21"/>
        <v>25.22</v>
      </c>
      <c r="BM18" s="8">
        <f t="shared" si="22"/>
        <v>25.22</v>
      </c>
      <c r="BN18" s="8">
        <f t="shared" si="23"/>
        <v>26.2</v>
      </c>
      <c r="BO18" s="8">
        <f t="shared" si="24"/>
        <v>26.2</v>
      </c>
      <c r="BP18" s="139">
        <f t="shared" si="25"/>
        <v>-0.98000000000000043</v>
      </c>
      <c r="BQ18" s="139">
        <f t="shared" si="26"/>
        <v>-0.98000000000000043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1010</v>
      </c>
      <c r="G19" s="16">
        <f>'[3]09'!G21</f>
        <v>0</v>
      </c>
      <c r="H19" s="17">
        <f t="shared" si="27"/>
        <v>1330</v>
      </c>
      <c r="I19" s="15">
        <f>'[3]09'!J21</f>
        <v>320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150</v>
      </c>
      <c r="N19" s="16">
        <f>'[3]09'!O21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26.2</v>
      </c>
      <c r="AE19" s="8">
        <f t="shared" si="11"/>
        <v>26.2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26.2</v>
      </c>
      <c r="AL19" s="8">
        <f t="shared" ref="AL19:AQ61" si="31">Q19-X19-AE19</f>
        <v>267.60000000000002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417.6</v>
      </c>
      <c r="AT19" s="8">
        <v>25.22</v>
      </c>
      <c r="AU19" s="8">
        <v>25.22</v>
      </c>
      <c r="AW19" s="202">
        <v>26.2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26.2</v>
      </c>
      <c r="BD19" s="202">
        <v>26.2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26.2</v>
      </c>
      <c r="BL19" s="8">
        <f t="shared" si="21"/>
        <v>25.22</v>
      </c>
      <c r="BM19" s="8">
        <f t="shared" si="22"/>
        <v>25.22</v>
      </c>
      <c r="BN19" s="8">
        <f t="shared" si="23"/>
        <v>26.2</v>
      </c>
      <c r="BO19" s="8">
        <f t="shared" si="24"/>
        <v>26.2</v>
      </c>
      <c r="BP19" s="139">
        <f t="shared" si="25"/>
        <v>-0.98000000000000043</v>
      </c>
      <c r="BQ19" s="139">
        <f t="shared" si="26"/>
        <v>-0.98000000000000043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1010</v>
      </c>
      <c r="G20" s="16">
        <f>'[3]09'!G22</f>
        <v>0</v>
      </c>
      <c r="H20" s="17">
        <f t="shared" si="27"/>
        <v>1330</v>
      </c>
      <c r="I20" s="15">
        <f>'[3]09'!J22</f>
        <v>320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150</v>
      </c>
      <c r="N20" s="16">
        <f>'[3]09'!O22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26.2</v>
      </c>
      <c r="AE20" s="8">
        <f t="shared" si="11"/>
        <v>26.2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26.2</v>
      </c>
      <c r="AL20" s="8">
        <f t="shared" si="31"/>
        <v>267.60000000000002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417.6</v>
      </c>
      <c r="AT20" s="8">
        <v>25.22</v>
      </c>
      <c r="AU20" s="8">
        <v>25.22</v>
      </c>
      <c r="AW20" s="202">
        <v>26.2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26.2</v>
      </c>
      <c r="BD20" s="202">
        <v>26.2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26.2</v>
      </c>
      <c r="BL20" s="8">
        <f t="shared" si="21"/>
        <v>25.22</v>
      </c>
      <c r="BM20" s="8">
        <f t="shared" si="22"/>
        <v>25.22</v>
      </c>
      <c r="BN20" s="8">
        <f t="shared" si="23"/>
        <v>26.2</v>
      </c>
      <c r="BO20" s="8">
        <f t="shared" si="24"/>
        <v>26.2</v>
      </c>
      <c r="BP20" s="139">
        <f t="shared" si="25"/>
        <v>-0.98000000000000043</v>
      </c>
      <c r="BQ20" s="139">
        <f t="shared" si="26"/>
        <v>-0.98000000000000043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1010</v>
      </c>
      <c r="G21" s="16">
        <f>'[3]09'!G23</f>
        <v>0</v>
      </c>
      <c r="H21" s="17">
        <f t="shared" si="27"/>
        <v>1330</v>
      </c>
      <c r="I21" s="15">
        <f>'[3]09'!J23</f>
        <v>320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150</v>
      </c>
      <c r="N21" s="16">
        <f>'[3]09'!O23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26.2</v>
      </c>
      <c r="AE21" s="8">
        <f t="shared" si="11"/>
        <v>26.2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26.2</v>
      </c>
      <c r="AL21" s="8">
        <f t="shared" si="31"/>
        <v>267.60000000000002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417.6</v>
      </c>
      <c r="AT21" s="8">
        <v>25.22</v>
      </c>
      <c r="AU21" s="8">
        <v>25.22</v>
      </c>
      <c r="AW21" s="202">
        <v>26.2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26.2</v>
      </c>
      <c r="BD21" s="202">
        <v>26.2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26.2</v>
      </c>
      <c r="BL21" s="8">
        <f t="shared" si="21"/>
        <v>25.22</v>
      </c>
      <c r="BM21" s="8">
        <f t="shared" si="22"/>
        <v>25.22</v>
      </c>
      <c r="BN21" s="8">
        <f t="shared" si="23"/>
        <v>26.2</v>
      </c>
      <c r="BO21" s="8">
        <f t="shared" si="24"/>
        <v>26.2</v>
      </c>
      <c r="BP21" s="139">
        <f t="shared" si="25"/>
        <v>-0.98000000000000043</v>
      </c>
      <c r="BQ21" s="139">
        <f t="shared" si="26"/>
        <v>-0.98000000000000043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1010</v>
      </c>
      <c r="G22" s="16">
        <f>'[3]09'!G24</f>
        <v>0</v>
      </c>
      <c r="H22" s="17">
        <f t="shared" si="27"/>
        <v>1330</v>
      </c>
      <c r="I22" s="15">
        <f>'[3]09'!J24</f>
        <v>320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150</v>
      </c>
      <c r="N22" s="16">
        <f>'[3]09'!O24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26.2</v>
      </c>
      <c r="AE22" s="8">
        <f t="shared" si="11"/>
        <v>26.2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26.2</v>
      </c>
      <c r="AL22" s="8">
        <f t="shared" si="31"/>
        <v>267.60000000000002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417.6</v>
      </c>
      <c r="AT22" s="8">
        <v>25.22</v>
      </c>
      <c r="AU22" s="8">
        <v>25.22</v>
      </c>
      <c r="AW22" s="202">
        <v>26.2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26.2</v>
      </c>
      <c r="BD22" s="202">
        <v>26.2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26.2</v>
      </c>
      <c r="BL22" s="8">
        <f t="shared" si="21"/>
        <v>25.22</v>
      </c>
      <c r="BM22" s="8">
        <f t="shared" si="22"/>
        <v>25.22</v>
      </c>
      <c r="BN22" s="8">
        <f t="shared" si="23"/>
        <v>26.2</v>
      </c>
      <c r="BO22" s="8">
        <f t="shared" si="24"/>
        <v>26.2</v>
      </c>
      <c r="BP22" s="139">
        <f t="shared" si="25"/>
        <v>-0.98000000000000043</v>
      </c>
      <c r="BQ22" s="139">
        <f t="shared" si="26"/>
        <v>-0.98000000000000043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1010</v>
      </c>
      <c r="G23" s="16">
        <f>'[3]09'!G25</f>
        <v>0</v>
      </c>
      <c r="H23" s="17">
        <f t="shared" si="27"/>
        <v>1330</v>
      </c>
      <c r="I23" s="15">
        <f>'[3]09'!J25</f>
        <v>320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150</v>
      </c>
      <c r="N23" s="16">
        <f>'[3]09'!O25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25.03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25.03</v>
      </c>
      <c r="AL23" s="8">
        <f t="shared" si="31"/>
        <v>262.97000000000003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412.97</v>
      </c>
      <c r="AT23" s="8">
        <v>30.8</v>
      </c>
      <c r="AU23" s="8">
        <v>24.09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25.03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25.03</v>
      </c>
      <c r="BL23" s="8">
        <f t="shared" si="21"/>
        <v>30.8</v>
      </c>
      <c r="BM23" s="8">
        <f t="shared" si="22"/>
        <v>24.09</v>
      </c>
      <c r="BN23" s="8">
        <f t="shared" si="23"/>
        <v>32</v>
      </c>
      <c r="BO23" s="8">
        <f t="shared" si="24"/>
        <v>25.03</v>
      </c>
      <c r="BP23" s="139">
        <f t="shared" si="25"/>
        <v>-1.1999999999999993</v>
      </c>
      <c r="BQ23" s="139">
        <f t="shared" si="26"/>
        <v>-0.94000000000000128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1010</v>
      </c>
      <c r="G24" s="16">
        <f>'[3]09'!G26</f>
        <v>0</v>
      </c>
      <c r="H24" s="17">
        <f t="shared" si="27"/>
        <v>1330</v>
      </c>
      <c r="I24" s="15">
        <f>'[3]09'!J26</f>
        <v>320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150</v>
      </c>
      <c r="N24" s="16">
        <f>'[3]09'!O26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25.03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25.03</v>
      </c>
      <c r="AL24" s="8">
        <f t="shared" si="31"/>
        <v>262.97000000000003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412.97</v>
      </c>
      <c r="AT24" s="8">
        <v>30.8</v>
      </c>
      <c r="AU24" s="8">
        <v>24.09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25.03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25.03</v>
      </c>
      <c r="BL24" s="8">
        <f t="shared" si="21"/>
        <v>30.8</v>
      </c>
      <c r="BM24" s="8">
        <f t="shared" si="22"/>
        <v>24.09</v>
      </c>
      <c r="BN24" s="8">
        <f t="shared" si="23"/>
        <v>32</v>
      </c>
      <c r="BO24" s="8">
        <f t="shared" si="24"/>
        <v>25.03</v>
      </c>
      <c r="BP24" s="139">
        <f t="shared" si="25"/>
        <v>-1.1999999999999993</v>
      </c>
      <c r="BQ24" s="139">
        <f t="shared" si="26"/>
        <v>-0.94000000000000128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1010</v>
      </c>
      <c r="G25" s="16">
        <f>'[3]09'!G27</f>
        <v>0</v>
      </c>
      <c r="H25" s="17">
        <f t="shared" si="27"/>
        <v>1330</v>
      </c>
      <c r="I25" s="15">
        <f>'[3]09'!J27</f>
        <v>320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150</v>
      </c>
      <c r="N25" s="16">
        <f>'[3]09'!O27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25.03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25.03</v>
      </c>
      <c r="AL25" s="8">
        <f t="shared" si="31"/>
        <v>262.97000000000003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412.97</v>
      </c>
      <c r="AT25" s="8">
        <v>30.8</v>
      </c>
      <c r="AU25" s="8">
        <v>24.09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25.03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25.03</v>
      </c>
      <c r="BL25" s="8">
        <f t="shared" si="21"/>
        <v>30.8</v>
      </c>
      <c r="BM25" s="8">
        <f t="shared" si="22"/>
        <v>24.09</v>
      </c>
      <c r="BN25" s="8">
        <f t="shared" si="23"/>
        <v>32</v>
      </c>
      <c r="BO25" s="8">
        <f t="shared" si="24"/>
        <v>25.03</v>
      </c>
      <c r="BP25" s="139">
        <f t="shared" si="25"/>
        <v>-1.1999999999999993</v>
      </c>
      <c r="BQ25" s="139">
        <f t="shared" si="26"/>
        <v>-0.94000000000000128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1010</v>
      </c>
      <c r="G26" s="16">
        <f>'[3]09'!G28</f>
        <v>0</v>
      </c>
      <c r="H26" s="17">
        <f t="shared" si="27"/>
        <v>1330</v>
      </c>
      <c r="I26" s="15">
        <f>'[3]09'!J28</f>
        <v>320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150</v>
      </c>
      <c r="N26" s="16">
        <f>'[3]09'!O28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25.03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25.03</v>
      </c>
      <c r="AL26" s="8">
        <f t="shared" si="31"/>
        <v>262.97000000000003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412.97</v>
      </c>
      <c r="AT26" s="8">
        <v>30.8</v>
      </c>
      <c r="AU26" s="8">
        <v>24.09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25.03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25.03</v>
      </c>
      <c r="BL26" s="8">
        <f t="shared" si="21"/>
        <v>30.8</v>
      </c>
      <c r="BM26" s="8">
        <f t="shared" si="22"/>
        <v>24.09</v>
      </c>
      <c r="BN26" s="8">
        <f t="shared" si="23"/>
        <v>32</v>
      </c>
      <c r="BO26" s="8">
        <f t="shared" si="24"/>
        <v>25.03</v>
      </c>
      <c r="BP26" s="139">
        <f t="shared" si="25"/>
        <v>-1.1999999999999993</v>
      </c>
      <c r="BQ26" s="139">
        <f t="shared" si="26"/>
        <v>-0.94000000000000128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1010</v>
      </c>
      <c r="G27" s="16">
        <f>'[3]09'!G29</f>
        <v>0</v>
      </c>
      <c r="H27" s="17">
        <f t="shared" si="27"/>
        <v>1330</v>
      </c>
      <c r="I27" s="15">
        <f>'[3]09'!J29</f>
        <v>320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220</v>
      </c>
      <c r="N27" s="16">
        <f>'[3]09'!O29</f>
        <v>0</v>
      </c>
      <c r="O27" s="17">
        <f t="shared" si="28"/>
        <v>540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220</v>
      </c>
      <c r="V27" s="16">
        <f t="shared" si="29"/>
        <v>0</v>
      </c>
      <c r="W27" s="17">
        <f t="shared" si="30"/>
        <v>540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220</v>
      </c>
      <c r="AQ27" s="8">
        <f t="shared" si="31"/>
        <v>0</v>
      </c>
      <c r="AR27" s="8">
        <f t="shared" si="18"/>
        <v>476</v>
      </c>
      <c r="AT27" s="8">
        <v>30.8</v>
      </c>
      <c r="AU27" s="8">
        <v>30.8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</v>
      </c>
      <c r="BM27" s="8">
        <f t="shared" si="22"/>
        <v>30.8</v>
      </c>
      <c r="BN27" s="8">
        <f t="shared" si="23"/>
        <v>32</v>
      </c>
      <c r="BO27" s="8">
        <f t="shared" si="24"/>
        <v>32</v>
      </c>
      <c r="BP27" s="139">
        <f t="shared" si="25"/>
        <v>-1.1999999999999993</v>
      </c>
      <c r="BQ27" s="139">
        <f t="shared" si="26"/>
        <v>-1.1999999999999993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1010</v>
      </c>
      <c r="G28" s="16">
        <f>'[3]09'!G30</f>
        <v>0</v>
      </c>
      <c r="H28" s="17">
        <f t="shared" si="27"/>
        <v>1330</v>
      </c>
      <c r="I28" s="15">
        <f>'[3]09'!J30</f>
        <v>320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300</v>
      </c>
      <c r="N28" s="16">
        <f>'[3]09'!O30</f>
        <v>0</v>
      </c>
      <c r="O28" s="17">
        <f t="shared" si="28"/>
        <v>620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300</v>
      </c>
      <c r="V28" s="16">
        <f t="shared" si="29"/>
        <v>0</v>
      </c>
      <c r="W28" s="17">
        <f t="shared" si="30"/>
        <v>620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300</v>
      </c>
      <c r="AQ28" s="8">
        <f t="shared" si="31"/>
        <v>0</v>
      </c>
      <c r="AR28" s="8">
        <f t="shared" si="18"/>
        <v>556</v>
      </c>
      <c r="AT28" s="8">
        <v>30.8</v>
      </c>
      <c r="AU28" s="8">
        <v>30.8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</v>
      </c>
      <c r="BM28" s="8">
        <f t="shared" si="22"/>
        <v>30.8</v>
      </c>
      <c r="BN28" s="8">
        <f t="shared" si="23"/>
        <v>32</v>
      </c>
      <c r="BO28" s="8">
        <f t="shared" si="24"/>
        <v>32</v>
      </c>
      <c r="BP28" s="139">
        <f t="shared" si="25"/>
        <v>-1.1999999999999993</v>
      </c>
      <c r="BQ28" s="139">
        <f t="shared" si="26"/>
        <v>-1.1999999999999993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1010</v>
      </c>
      <c r="G29" s="16">
        <f>'[3]09'!G31</f>
        <v>0</v>
      </c>
      <c r="H29" s="17">
        <f t="shared" si="27"/>
        <v>1330</v>
      </c>
      <c r="I29" s="15">
        <f>'[3]09'!J31</f>
        <v>320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300</v>
      </c>
      <c r="N29" s="16">
        <f>'[3]09'!O31</f>
        <v>0</v>
      </c>
      <c r="O29" s="17">
        <f t="shared" si="28"/>
        <v>620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300</v>
      </c>
      <c r="V29" s="16">
        <f t="shared" si="29"/>
        <v>0</v>
      </c>
      <c r="W29" s="17">
        <f t="shared" si="30"/>
        <v>620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300</v>
      </c>
      <c r="AQ29" s="8">
        <f t="shared" si="31"/>
        <v>0</v>
      </c>
      <c r="AR29" s="8">
        <f t="shared" si="18"/>
        <v>556</v>
      </c>
      <c r="AT29" s="8">
        <v>30.8</v>
      </c>
      <c r="AU29" s="8">
        <v>30.8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</v>
      </c>
      <c r="BM29" s="8">
        <f t="shared" si="22"/>
        <v>30.8</v>
      </c>
      <c r="BN29" s="8">
        <f t="shared" si="23"/>
        <v>32</v>
      </c>
      <c r="BO29" s="8">
        <f t="shared" si="24"/>
        <v>32</v>
      </c>
      <c r="BP29" s="139">
        <f t="shared" si="25"/>
        <v>-1.1999999999999993</v>
      </c>
      <c r="BQ29" s="139">
        <f t="shared" si="26"/>
        <v>-1.1999999999999993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1010</v>
      </c>
      <c r="G30" s="16">
        <f>'[3]09'!G32</f>
        <v>0</v>
      </c>
      <c r="H30" s="17">
        <f t="shared" si="27"/>
        <v>1330</v>
      </c>
      <c r="I30" s="15">
        <f>'[3]09'!J32</f>
        <v>320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300</v>
      </c>
      <c r="N30" s="16">
        <f>'[3]09'!O32</f>
        <v>0</v>
      </c>
      <c r="O30" s="17">
        <f t="shared" si="28"/>
        <v>620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300</v>
      </c>
      <c r="V30" s="16">
        <f t="shared" si="29"/>
        <v>0</v>
      </c>
      <c r="W30" s="17">
        <f t="shared" si="30"/>
        <v>620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300</v>
      </c>
      <c r="AQ30" s="8">
        <f t="shared" si="31"/>
        <v>0</v>
      </c>
      <c r="AR30" s="8">
        <f t="shared" si="18"/>
        <v>556</v>
      </c>
      <c r="AT30" s="8">
        <v>30.8</v>
      </c>
      <c r="AU30" s="8">
        <v>30.8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</v>
      </c>
      <c r="BM30" s="8">
        <f t="shared" si="22"/>
        <v>30.8</v>
      </c>
      <c r="BN30" s="8">
        <f t="shared" si="23"/>
        <v>32</v>
      </c>
      <c r="BO30" s="8">
        <f t="shared" si="24"/>
        <v>32</v>
      </c>
      <c r="BP30" s="139">
        <f t="shared" si="25"/>
        <v>-1.1999999999999993</v>
      </c>
      <c r="BQ30" s="139">
        <f t="shared" si="26"/>
        <v>-1.1999999999999993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1010</v>
      </c>
      <c r="G31" s="16">
        <f>'[3]09'!G33</f>
        <v>0</v>
      </c>
      <c r="H31" s="17">
        <f t="shared" si="27"/>
        <v>1330</v>
      </c>
      <c r="I31" s="15">
        <f>'[3]09'!J33</f>
        <v>320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300</v>
      </c>
      <c r="N31" s="16">
        <f>'[3]09'!O33</f>
        <v>0</v>
      </c>
      <c r="O31" s="17">
        <f t="shared" si="28"/>
        <v>620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300</v>
      </c>
      <c r="V31" s="16">
        <f t="shared" si="29"/>
        <v>0</v>
      </c>
      <c r="W31" s="17">
        <f t="shared" si="30"/>
        <v>620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300</v>
      </c>
      <c r="AQ31" s="8">
        <f t="shared" si="31"/>
        <v>0</v>
      </c>
      <c r="AR31" s="8">
        <f t="shared" si="18"/>
        <v>556</v>
      </c>
      <c r="AT31" s="8">
        <v>30.8</v>
      </c>
      <c r="AU31" s="8">
        <v>30.8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</v>
      </c>
      <c r="BM31" s="8">
        <f t="shared" si="22"/>
        <v>30.8</v>
      </c>
      <c r="BN31" s="8">
        <f t="shared" si="23"/>
        <v>32</v>
      </c>
      <c r="BO31" s="8">
        <f t="shared" si="24"/>
        <v>32</v>
      </c>
      <c r="BP31" s="139">
        <f t="shared" si="25"/>
        <v>-1.1999999999999993</v>
      </c>
      <c r="BQ31" s="139">
        <f t="shared" si="26"/>
        <v>-1.1999999999999993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1010</v>
      </c>
      <c r="G32" s="16">
        <f>'[3]09'!G34</f>
        <v>0</v>
      </c>
      <c r="H32" s="17">
        <f t="shared" si="27"/>
        <v>1330</v>
      </c>
      <c r="I32" s="15">
        <f>'[3]09'!J34</f>
        <v>320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300</v>
      </c>
      <c r="N32" s="16">
        <f>'[3]09'!O34</f>
        <v>0</v>
      </c>
      <c r="O32" s="17">
        <f t="shared" si="28"/>
        <v>620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300</v>
      </c>
      <c r="V32" s="16">
        <f t="shared" si="29"/>
        <v>0</v>
      </c>
      <c r="W32" s="17">
        <f t="shared" si="30"/>
        <v>620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300</v>
      </c>
      <c r="AQ32" s="8">
        <f t="shared" si="31"/>
        <v>0</v>
      </c>
      <c r="AR32" s="8">
        <f t="shared" si="18"/>
        <v>556</v>
      </c>
      <c r="AT32" s="8">
        <v>30.8</v>
      </c>
      <c r="AU32" s="8">
        <v>30.8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</v>
      </c>
      <c r="BM32" s="8">
        <f t="shared" si="22"/>
        <v>30.8</v>
      </c>
      <c r="BN32" s="8">
        <f t="shared" si="23"/>
        <v>32</v>
      </c>
      <c r="BO32" s="8">
        <f t="shared" si="24"/>
        <v>32</v>
      </c>
      <c r="BP32" s="139">
        <f t="shared" si="25"/>
        <v>-1.1999999999999993</v>
      </c>
      <c r="BQ32" s="139">
        <f t="shared" si="26"/>
        <v>-1.1999999999999993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1010</v>
      </c>
      <c r="G33" s="16">
        <f>'[3]09'!G35</f>
        <v>0</v>
      </c>
      <c r="H33" s="17">
        <f t="shared" si="27"/>
        <v>1330</v>
      </c>
      <c r="I33" s="15">
        <f>'[3]09'!J35</f>
        <v>320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300</v>
      </c>
      <c r="N33" s="16">
        <f>'[3]09'!O35</f>
        <v>0</v>
      </c>
      <c r="O33" s="17">
        <f t="shared" si="28"/>
        <v>620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300</v>
      </c>
      <c r="V33" s="16">
        <f t="shared" si="29"/>
        <v>0</v>
      </c>
      <c r="W33" s="17">
        <f t="shared" si="30"/>
        <v>620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300</v>
      </c>
      <c r="AQ33" s="8">
        <f t="shared" si="31"/>
        <v>0</v>
      </c>
      <c r="AR33" s="8">
        <f t="shared" si="18"/>
        <v>556</v>
      </c>
      <c r="AT33" s="8">
        <v>30.8</v>
      </c>
      <c r="AU33" s="8">
        <v>30.8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</v>
      </c>
      <c r="BM33" s="8">
        <f t="shared" si="22"/>
        <v>30.8</v>
      </c>
      <c r="BN33" s="8">
        <f t="shared" si="23"/>
        <v>32</v>
      </c>
      <c r="BO33" s="8">
        <f t="shared" si="24"/>
        <v>32</v>
      </c>
      <c r="BP33" s="139">
        <f t="shared" si="25"/>
        <v>-1.1999999999999993</v>
      </c>
      <c r="BQ33" s="139">
        <f t="shared" si="26"/>
        <v>-1.1999999999999993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1010</v>
      </c>
      <c r="G34" s="16">
        <f>'[3]09'!G36</f>
        <v>0</v>
      </c>
      <c r="H34" s="17">
        <f t="shared" si="27"/>
        <v>1330</v>
      </c>
      <c r="I34" s="15">
        <f>'[3]09'!J36</f>
        <v>320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300</v>
      </c>
      <c r="N34" s="16">
        <f>'[3]09'!O36</f>
        <v>0</v>
      </c>
      <c r="O34" s="17">
        <f t="shared" si="28"/>
        <v>620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300</v>
      </c>
      <c r="V34" s="16">
        <f t="shared" si="29"/>
        <v>0</v>
      </c>
      <c r="W34" s="17">
        <f t="shared" si="30"/>
        <v>620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300</v>
      </c>
      <c r="AQ34" s="8">
        <f t="shared" si="31"/>
        <v>0</v>
      </c>
      <c r="AR34" s="8">
        <f t="shared" si="18"/>
        <v>556</v>
      </c>
      <c r="AT34" s="8">
        <v>30.8</v>
      </c>
      <c r="AU34" s="8">
        <v>30.8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</v>
      </c>
      <c r="BM34" s="8">
        <f t="shared" si="22"/>
        <v>30.8</v>
      </c>
      <c r="BN34" s="8">
        <f t="shared" si="23"/>
        <v>32</v>
      </c>
      <c r="BO34" s="8">
        <f t="shared" si="24"/>
        <v>32</v>
      </c>
      <c r="BP34" s="139">
        <f t="shared" si="25"/>
        <v>-1.1999999999999993</v>
      </c>
      <c r="BQ34" s="139">
        <f t="shared" si="26"/>
        <v>-1.1999999999999993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1010</v>
      </c>
      <c r="G35" s="16">
        <f>'[3]09'!G37</f>
        <v>0</v>
      </c>
      <c r="H35" s="17">
        <f t="shared" si="27"/>
        <v>1330</v>
      </c>
      <c r="I35" s="15">
        <f>'[3]09'!J37</f>
        <v>320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300</v>
      </c>
      <c r="N35" s="16">
        <f>'[3]09'!O37</f>
        <v>0</v>
      </c>
      <c r="O35" s="17">
        <f t="shared" si="28"/>
        <v>620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300</v>
      </c>
      <c r="V35" s="16">
        <f t="shared" si="29"/>
        <v>0</v>
      </c>
      <c r="W35" s="17">
        <f t="shared" si="30"/>
        <v>620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300</v>
      </c>
      <c r="AQ35" s="8">
        <f t="shared" si="31"/>
        <v>0</v>
      </c>
      <c r="AR35" s="8">
        <f t="shared" si="18"/>
        <v>556</v>
      </c>
      <c r="AT35" s="8">
        <v>30.8</v>
      </c>
      <c r="AU35" s="8">
        <v>30.8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</v>
      </c>
      <c r="BM35" s="8">
        <f t="shared" si="22"/>
        <v>30.8</v>
      </c>
      <c r="BN35" s="8">
        <f t="shared" si="23"/>
        <v>32</v>
      </c>
      <c r="BO35" s="8">
        <f t="shared" si="24"/>
        <v>32</v>
      </c>
      <c r="BP35" s="139">
        <f t="shared" si="25"/>
        <v>-1.1999999999999993</v>
      </c>
      <c r="BQ35" s="139">
        <f t="shared" si="26"/>
        <v>-1.1999999999999993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1010</v>
      </c>
      <c r="G36" s="16">
        <f>'[3]09'!G38</f>
        <v>0</v>
      </c>
      <c r="H36" s="17">
        <f t="shared" si="27"/>
        <v>1330</v>
      </c>
      <c r="I36" s="15">
        <f>'[3]09'!J38</f>
        <v>320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300</v>
      </c>
      <c r="N36" s="16">
        <f>'[3]09'!O38</f>
        <v>0</v>
      </c>
      <c r="O36" s="17">
        <f t="shared" si="28"/>
        <v>620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300</v>
      </c>
      <c r="V36" s="16">
        <f t="shared" si="29"/>
        <v>0</v>
      </c>
      <c r="W36" s="17">
        <f t="shared" si="30"/>
        <v>620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300</v>
      </c>
      <c r="AQ36" s="8">
        <f t="shared" si="31"/>
        <v>0</v>
      </c>
      <c r="AR36" s="8">
        <f t="shared" si="18"/>
        <v>556</v>
      </c>
      <c r="AT36" s="8">
        <v>30.8</v>
      </c>
      <c r="AU36" s="8">
        <v>30.8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</v>
      </c>
      <c r="BM36" s="8">
        <f t="shared" si="22"/>
        <v>30.8</v>
      </c>
      <c r="BN36" s="8">
        <f t="shared" si="23"/>
        <v>32</v>
      </c>
      <c r="BO36" s="8">
        <f t="shared" si="24"/>
        <v>32</v>
      </c>
      <c r="BP36" s="139">
        <f t="shared" si="25"/>
        <v>-1.1999999999999993</v>
      </c>
      <c r="BQ36" s="139">
        <f t="shared" si="26"/>
        <v>-1.1999999999999993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1010</v>
      </c>
      <c r="G37" s="16">
        <f>'[3]09'!G39</f>
        <v>0</v>
      </c>
      <c r="H37" s="17">
        <f t="shared" si="27"/>
        <v>1330</v>
      </c>
      <c r="I37" s="15">
        <f>'[3]09'!J39</f>
        <v>320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300</v>
      </c>
      <c r="N37" s="16">
        <f>'[3]09'!O39</f>
        <v>0</v>
      </c>
      <c r="O37" s="17">
        <f t="shared" si="28"/>
        <v>620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300</v>
      </c>
      <c r="V37" s="16">
        <f t="shared" si="29"/>
        <v>0</v>
      </c>
      <c r="W37" s="17">
        <f t="shared" si="30"/>
        <v>620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300</v>
      </c>
      <c r="AQ37" s="8">
        <f t="shared" si="31"/>
        <v>0</v>
      </c>
      <c r="AR37" s="8">
        <f t="shared" si="18"/>
        <v>556</v>
      </c>
      <c r="AT37" s="8">
        <v>30.8</v>
      </c>
      <c r="AU37" s="8">
        <v>30.8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</v>
      </c>
      <c r="BM37" s="8">
        <f t="shared" si="22"/>
        <v>30.8</v>
      </c>
      <c r="BN37" s="8">
        <f t="shared" si="23"/>
        <v>32</v>
      </c>
      <c r="BO37" s="8">
        <f t="shared" si="24"/>
        <v>32</v>
      </c>
      <c r="BP37" s="139">
        <f t="shared" si="25"/>
        <v>-1.1999999999999993</v>
      </c>
      <c r="BQ37" s="139">
        <f t="shared" si="26"/>
        <v>-1.1999999999999993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1010</v>
      </c>
      <c r="G38" s="16">
        <f>'[3]09'!G40</f>
        <v>0</v>
      </c>
      <c r="H38" s="17">
        <f t="shared" si="27"/>
        <v>1330</v>
      </c>
      <c r="I38" s="15">
        <f>'[3]09'!J40</f>
        <v>320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300</v>
      </c>
      <c r="N38" s="16">
        <f>'[3]09'!O40</f>
        <v>0</v>
      </c>
      <c r="O38" s="17">
        <f t="shared" si="28"/>
        <v>620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300</v>
      </c>
      <c r="V38" s="16">
        <f t="shared" si="29"/>
        <v>0</v>
      </c>
      <c r="W38" s="17">
        <f t="shared" si="30"/>
        <v>620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300</v>
      </c>
      <c r="AQ38" s="8">
        <f t="shared" si="31"/>
        <v>0</v>
      </c>
      <c r="AR38" s="8">
        <f t="shared" si="18"/>
        <v>556</v>
      </c>
      <c r="AT38" s="8">
        <v>30.8</v>
      </c>
      <c r="AU38" s="8">
        <v>30.8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</v>
      </c>
      <c r="BM38" s="8">
        <f t="shared" si="22"/>
        <v>30.8</v>
      </c>
      <c r="BN38" s="8">
        <f t="shared" si="23"/>
        <v>32</v>
      </c>
      <c r="BO38" s="8">
        <f t="shared" si="24"/>
        <v>32</v>
      </c>
      <c r="BP38" s="139">
        <f t="shared" si="25"/>
        <v>-1.1999999999999993</v>
      </c>
      <c r="BQ38" s="139">
        <f t="shared" si="26"/>
        <v>-1.1999999999999993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1010</v>
      </c>
      <c r="G39" s="16">
        <f>'[3]09'!G41</f>
        <v>0</v>
      </c>
      <c r="H39" s="17">
        <f t="shared" si="27"/>
        <v>1330</v>
      </c>
      <c r="I39" s="15">
        <f>'[3]09'!J41</f>
        <v>320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300</v>
      </c>
      <c r="N39" s="16">
        <f>'[3]09'!O41</f>
        <v>0</v>
      </c>
      <c r="O39" s="17">
        <f t="shared" si="28"/>
        <v>620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300</v>
      </c>
      <c r="V39" s="16">
        <f t="shared" si="29"/>
        <v>0</v>
      </c>
      <c r="W39" s="17">
        <f t="shared" si="30"/>
        <v>620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300</v>
      </c>
      <c r="AQ39" s="8">
        <f t="shared" si="31"/>
        <v>0</v>
      </c>
      <c r="AR39" s="8">
        <f t="shared" si="18"/>
        <v>556</v>
      </c>
      <c r="AT39" s="8">
        <v>30.8</v>
      </c>
      <c r="AU39" s="8">
        <v>30.8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1010</v>
      </c>
      <c r="G40" s="16">
        <f>'[3]09'!G42</f>
        <v>0</v>
      </c>
      <c r="H40" s="17">
        <f t="shared" si="27"/>
        <v>1330</v>
      </c>
      <c r="I40" s="15">
        <f>'[3]09'!J42</f>
        <v>320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300</v>
      </c>
      <c r="N40" s="16">
        <f>'[3]09'!O42</f>
        <v>0</v>
      </c>
      <c r="O40" s="17">
        <f t="shared" si="28"/>
        <v>620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300</v>
      </c>
      <c r="V40" s="16">
        <f t="shared" si="29"/>
        <v>0</v>
      </c>
      <c r="W40" s="17">
        <f t="shared" si="30"/>
        <v>620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300</v>
      </c>
      <c r="AQ40" s="8">
        <f t="shared" si="31"/>
        <v>0</v>
      </c>
      <c r="AR40" s="8">
        <f t="shared" si="18"/>
        <v>556</v>
      </c>
      <c r="AT40" s="8">
        <v>30.8</v>
      </c>
      <c r="AU40" s="8">
        <v>30.8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1010</v>
      </c>
      <c r="G41" s="16">
        <f>'[3]09'!G43</f>
        <v>0</v>
      </c>
      <c r="H41" s="17">
        <f t="shared" si="27"/>
        <v>1330</v>
      </c>
      <c r="I41" s="15">
        <f>'[3]09'!J43</f>
        <v>320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300</v>
      </c>
      <c r="N41" s="16">
        <f>'[3]09'!O43</f>
        <v>0</v>
      </c>
      <c r="O41" s="17">
        <f t="shared" si="28"/>
        <v>620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300</v>
      </c>
      <c r="V41" s="16">
        <f t="shared" si="29"/>
        <v>0</v>
      </c>
      <c r="W41" s="17">
        <f t="shared" si="30"/>
        <v>620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300</v>
      </c>
      <c r="AQ41" s="8">
        <f t="shared" si="31"/>
        <v>0</v>
      </c>
      <c r="AR41" s="8">
        <f t="shared" si="18"/>
        <v>556</v>
      </c>
      <c r="AT41" s="8">
        <v>30.8</v>
      </c>
      <c r="AU41" s="8">
        <v>30.8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1010</v>
      </c>
      <c r="G42" s="16">
        <f>'[3]09'!G44</f>
        <v>0</v>
      </c>
      <c r="H42" s="17">
        <f t="shared" si="27"/>
        <v>1330</v>
      </c>
      <c r="I42" s="15">
        <f>'[3]09'!J44</f>
        <v>320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300</v>
      </c>
      <c r="N42" s="16">
        <f>'[3]09'!O44</f>
        <v>0</v>
      </c>
      <c r="O42" s="17">
        <f t="shared" si="28"/>
        <v>620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300</v>
      </c>
      <c r="V42" s="16">
        <f t="shared" si="29"/>
        <v>0</v>
      </c>
      <c r="W42" s="17">
        <f t="shared" si="30"/>
        <v>620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300</v>
      </c>
      <c r="AQ42" s="8">
        <f t="shared" si="31"/>
        <v>0</v>
      </c>
      <c r="AR42" s="8">
        <f t="shared" si="18"/>
        <v>556</v>
      </c>
      <c r="AT42" s="8">
        <v>30.8</v>
      </c>
      <c r="AU42" s="8">
        <v>30.8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1010</v>
      </c>
      <c r="G43" s="16">
        <f>'[3]09'!G45</f>
        <v>0</v>
      </c>
      <c r="H43" s="17">
        <f t="shared" si="27"/>
        <v>1330</v>
      </c>
      <c r="I43" s="15">
        <f>'[3]09'!J45</f>
        <v>320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300</v>
      </c>
      <c r="N43" s="16">
        <f>'[3]09'!O45</f>
        <v>0</v>
      </c>
      <c r="O43" s="17">
        <f t="shared" si="28"/>
        <v>620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300</v>
      </c>
      <c r="V43" s="16">
        <f t="shared" si="29"/>
        <v>0</v>
      </c>
      <c r="W43" s="17">
        <f t="shared" si="30"/>
        <v>620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300</v>
      </c>
      <c r="AQ43" s="8">
        <f t="shared" si="31"/>
        <v>0</v>
      </c>
      <c r="AR43" s="8">
        <f t="shared" si="18"/>
        <v>556</v>
      </c>
      <c r="AT43" s="8">
        <v>30.8</v>
      </c>
      <c r="AU43" s="8">
        <v>30.8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</v>
      </c>
      <c r="BM43" s="8">
        <f t="shared" si="22"/>
        <v>30.8</v>
      </c>
      <c r="BN43" s="8">
        <f t="shared" si="23"/>
        <v>32</v>
      </c>
      <c r="BO43" s="8">
        <f t="shared" si="24"/>
        <v>32</v>
      </c>
      <c r="BP43" s="139">
        <f t="shared" si="25"/>
        <v>-1.1999999999999993</v>
      </c>
      <c r="BQ43" s="139">
        <f t="shared" si="26"/>
        <v>-1.1999999999999993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1010</v>
      </c>
      <c r="G44" s="16">
        <f>'[3]09'!G46</f>
        <v>0</v>
      </c>
      <c r="H44" s="17">
        <f t="shared" si="27"/>
        <v>1330</v>
      </c>
      <c r="I44" s="15">
        <f>'[3]09'!J46</f>
        <v>320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300</v>
      </c>
      <c r="N44" s="16">
        <f>'[3]09'!O46</f>
        <v>0</v>
      </c>
      <c r="O44" s="17">
        <f t="shared" si="28"/>
        <v>620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300</v>
      </c>
      <c r="V44" s="16">
        <f t="shared" si="29"/>
        <v>0</v>
      </c>
      <c r="W44" s="17">
        <f t="shared" si="30"/>
        <v>620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300</v>
      </c>
      <c r="AQ44" s="8">
        <f t="shared" si="31"/>
        <v>0</v>
      </c>
      <c r="AR44" s="8">
        <f t="shared" si="18"/>
        <v>556</v>
      </c>
      <c r="AT44" s="8">
        <v>30.8</v>
      </c>
      <c r="AU44" s="8">
        <v>30.8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</v>
      </c>
      <c r="BM44" s="8">
        <f t="shared" si="22"/>
        <v>30.8</v>
      </c>
      <c r="BN44" s="8">
        <f t="shared" si="23"/>
        <v>32</v>
      </c>
      <c r="BO44" s="8">
        <f t="shared" si="24"/>
        <v>32</v>
      </c>
      <c r="BP44" s="139">
        <f t="shared" si="25"/>
        <v>-1.1999999999999993</v>
      </c>
      <c r="BQ44" s="139">
        <f t="shared" si="26"/>
        <v>-1.1999999999999993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1010</v>
      </c>
      <c r="G45" s="16">
        <f>'[3]09'!G47</f>
        <v>0</v>
      </c>
      <c r="H45" s="17">
        <f t="shared" si="27"/>
        <v>1330</v>
      </c>
      <c r="I45" s="15">
        <f>'[3]09'!J47</f>
        <v>320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300</v>
      </c>
      <c r="N45" s="16">
        <f>'[3]09'!O47</f>
        <v>0</v>
      </c>
      <c r="O45" s="17">
        <f t="shared" si="28"/>
        <v>620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300</v>
      </c>
      <c r="V45" s="16">
        <f t="shared" si="29"/>
        <v>0</v>
      </c>
      <c r="W45" s="17">
        <f t="shared" si="30"/>
        <v>620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300</v>
      </c>
      <c r="AQ45" s="8">
        <f t="shared" si="31"/>
        <v>0</v>
      </c>
      <c r="AR45" s="8">
        <f t="shared" si="18"/>
        <v>556</v>
      </c>
      <c r="AT45" s="8">
        <v>30.8</v>
      </c>
      <c r="AU45" s="8">
        <v>30.8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30.8</v>
      </c>
      <c r="BM45" s="8">
        <f t="shared" si="22"/>
        <v>30.8</v>
      </c>
      <c r="BN45" s="8">
        <f t="shared" si="23"/>
        <v>32</v>
      </c>
      <c r="BO45" s="8">
        <f t="shared" si="24"/>
        <v>32</v>
      </c>
      <c r="BP45" s="139">
        <f t="shared" si="25"/>
        <v>-1.1999999999999993</v>
      </c>
      <c r="BQ45" s="139">
        <f t="shared" si="26"/>
        <v>-1.1999999999999993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1010</v>
      </c>
      <c r="G46" s="16">
        <f>'[3]09'!G48</f>
        <v>0</v>
      </c>
      <c r="H46" s="17">
        <f t="shared" si="27"/>
        <v>1330</v>
      </c>
      <c r="I46" s="15">
        <f>'[3]09'!J48</f>
        <v>320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300</v>
      </c>
      <c r="N46" s="16">
        <f>'[3]09'!O48</f>
        <v>0</v>
      </c>
      <c r="O46" s="17">
        <f t="shared" si="28"/>
        <v>620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300</v>
      </c>
      <c r="V46" s="16">
        <f t="shared" si="29"/>
        <v>0</v>
      </c>
      <c r="W46" s="17">
        <f t="shared" si="30"/>
        <v>620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300</v>
      </c>
      <c r="AQ46" s="8">
        <f t="shared" si="31"/>
        <v>0</v>
      </c>
      <c r="AR46" s="8">
        <f t="shared" si="18"/>
        <v>556</v>
      </c>
      <c r="AT46" s="8">
        <v>30.8</v>
      </c>
      <c r="AU46" s="8">
        <v>30.8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30.8</v>
      </c>
      <c r="BM46" s="8">
        <f t="shared" si="22"/>
        <v>30.8</v>
      </c>
      <c r="BN46" s="8">
        <f t="shared" si="23"/>
        <v>32</v>
      </c>
      <c r="BO46" s="8">
        <f t="shared" si="24"/>
        <v>32</v>
      </c>
      <c r="BP46" s="139">
        <f t="shared" si="25"/>
        <v>-1.1999999999999993</v>
      </c>
      <c r="BQ46" s="139">
        <f t="shared" si="26"/>
        <v>-1.1999999999999993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1010</v>
      </c>
      <c r="G47" s="16">
        <f>'[3]09'!G49</f>
        <v>0</v>
      </c>
      <c r="H47" s="17">
        <f t="shared" si="27"/>
        <v>1330</v>
      </c>
      <c r="I47" s="15">
        <f>'[3]09'!J49</f>
        <v>320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150</v>
      </c>
      <c r="N47" s="16">
        <f>'[3]09'!O49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30.8</v>
      </c>
      <c r="AU47" s="8">
        <v>30.8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30.8</v>
      </c>
      <c r="BM47" s="8">
        <f t="shared" si="22"/>
        <v>30.8</v>
      </c>
      <c r="BN47" s="8">
        <f t="shared" si="23"/>
        <v>32</v>
      </c>
      <c r="BO47" s="8">
        <f t="shared" si="24"/>
        <v>32</v>
      </c>
      <c r="BP47" s="139">
        <f t="shared" si="25"/>
        <v>-1.1999999999999993</v>
      </c>
      <c r="BQ47" s="139">
        <f t="shared" si="26"/>
        <v>-1.1999999999999993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1010</v>
      </c>
      <c r="G48" s="16">
        <f>'[3]09'!G50</f>
        <v>0</v>
      </c>
      <c r="H48" s="17">
        <f t="shared" si="27"/>
        <v>1330</v>
      </c>
      <c r="I48" s="15">
        <f>'[3]09'!J50</f>
        <v>320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150</v>
      </c>
      <c r="N48" s="16">
        <f>'[3]09'!O50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30.8</v>
      </c>
      <c r="AU48" s="8">
        <v>30.8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30.8</v>
      </c>
      <c r="BM48" s="8">
        <f t="shared" si="22"/>
        <v>30.8</v>
      </c>
      <c r="BN48" s="8">
        <f t="shared" si="23"/>
        <v>32</v>
      </c>
      <c r="BO48" s="8">
        <f t="shared" si="24"/>
        <v>32</v>
      </c>
      <c r="BP48" s="139">
        <f t="shared" si="25"/>
        <v>-1.1999999999999993</v>
      </c>
      <c r="BQ48" s="139">
        <f t="shared" si="26"/>
        <v>-1.1999999999999993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1010</v>
      </c>
      <c r="G49" s="16">
        <f>'[3]09'!G51</f>
        <v>0</v>
      </c>
      <c r="H49" s="17">
        <f t="shared" si="27"/>
        <v>1330</v>
      </c>
      <c r="I49" s="15">
        <f>'[3]09'!J51</f>
        <v>320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150</v>
      </c>
      <c r="N49" s="16">
        <f>'[3]09'!O51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30.8</v>
      </c>
      <c r="AU49" s="8">
        <v>30.8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30.8</v>
      </c>
      <c r="BM49" s="8">
        <f t="shared" si="22"/>
        <v>30.8</v>
      </c>
      <c r="BN49" s="8">
        <f t="shared" si="23"/>
        <v>32</v>
      </c>
      <c r="BO49" s="8">
        <f t="shared" si="24"/>
        <v>32</v>
      </c>
      <c r="BP49" s="139">
        <f t="shared" si="25"/>
        <v>-1.1999999999999993</v>
      </c>
      <c r="BQ49" s="139">
        <f t="shared" si="26"/>
        <v>-1.1999999999999993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1010</v>
      </c>
      <c r="G50" s="16">
        <f>'[3]09'!G52</f>
        <v>0</v>
      </c>
      <c r="H50" s="17">
        <f t="shared" si="27"/>
        <v>1330</v>
      </c>
      <c r="I50" s="15">
        <f>'[3]09'!J52</f>
        <v>320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150</v>
      </c>
      <c r="N50" s="16">
        <f>'[3]09'!O52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30.8</v>
      </c>
      <c r="AU50" s="8">
        <v>30.8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30.8</v>
      </c>
      <c r="BM50" s="8">
        <f t="shared" si="22"/>
        <v>30.8</v>
      </c>
      <c r="BN50" s="8">
        <f t="shared" si="23"/>
        <v>32</v>
      </c>
      <c r="BO50" s="8">
        <f t="shared" si="24"/>
        <v>32</v>
      </c>
      <c r="BP50" s="139">
        <f t="shared" si="25"/>
        <v>-1.1999999999999993</v>
      </c>
      <c r="BQ50" s="139">
        <f t="shared" si="26"/>
        <v>-1.1999999999999993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1010</v>
      </c>
      <c r="G51" s="16">
        <f>'[3]09'!G53</f>
        <v>0</v>
      </c>
      <c r="H51" s="17">
        <f t="shared" si="27"/>
        <v>1330</v>
      </c>
      <c r="I51" s="15">
        <f>'[3]09'!J53</f>
        <v>320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150</v>
      </c>
      <c r="N51" s="16">
        <f>'[3]09'!O53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30.8</v>
      </c>
      <c r="AU51" s="8">
        <v>30.8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30.8</v>
      </c>
      <c r="BM51" s="8">
        <f t="shared" si="22"/>
        <v>30.8</v>
      </c>
      <c r="BN51" s="8">
        <f t="shared" si="23"/>
        <v>32</v>
      </c>
      <c r="BO51" s="8">
        <f t="shared" si="24"/>
        <v>32</v>
      </c>
      <c r="BP51" s="139">
        <f t="shared" si="25"/>
        <v>-1.1999999999999993</v>
      </c>
      <c r="BQ51" s="139">
        <f t="shared" si="26"/>
        <v>-1.1999999999999993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1010</v>
      </c>
      <c r="G52" s="16">
        <f>'[3]09'!G54</f>
        <v>0</v>
      </c>
      <c r="H52" s="17">
        <f t="shared" si="27"/>
        <v>1330</v>
      </c>
      <c r="I52" s="15">
        <f>'[3]09'!J54</f>
        <v>320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150</v>
      </c>
      <c r="N52" s="16">
        <f>'[3]09'!O54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30.8</v>
      </c>
      <c r="AU52" s="8">
        <v>30.8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30.8</v>
      </c>
      <c r="BM52" s="8">
        <f t="shared" si="22"/>
        <v>30.8</v>
      </c>
      <c r="BN52" s="8">
        <f t="shared" si="23"/>
        <v>32</v>
      </c>
      <c r="BO52" s="8">
        <f t="shared" si="24"/>
        <v>32</v>
      </c>
      <c r="BP52" s="139">
        <f t="shared" si="25"/>
        <v>-1.1999999999999993</v>
      </c>
      <c r="BQ52" s="139">
        <f t="shared" si="26"/>
        <v>-1.1999999999999993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1010</v>
      </c>
      <c r="G53" s="16">
        <f>'[3]09'!G55</f>
        <v>0</v>
      </c>
      <c r="H53" s="17">
        <f t="shared" si="27"/>
        <v>1330</v>
      </c>
      <c r="I53" s="15">
        <f>'[3]09'!J55</f>
        <v>320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150</v>
      </c>
      <c r="N53" s="16">
        <f>'[3]09'!O55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30.8</v>
      </c>
      <c r="AU53" s="8">
        <v>30.8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30.8</v>
      </c>
      <c r="BM53" s="8">
        <f t="shared" si="22"/>
        <v>30.8</v>
      </c>
      <c r="BN53" s="8">
        <f t="shared" si="23"/>
        <v>32</v>
      </c>
      <c r="BO53" s="8">
        <f t="shared" si="24"/>
        <v>32</v>
      </c>
      <c r="BP53" s="139">
        <f t="shared" si="25"/>
        <v>-1.1999999999999993</v>
      </c>
      <c r="BQ53" s="139">
        <f t="shared" si="26"/>
        <v>-1.1999999999999993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1010</v>
      </c>
      <c r="G54" s="16">
        <f>'[3]09'!G56</f>
        <v>0</v>
      </c>
      <c r="H54" s="17">
        <f t="shared" si="27"/>
        <v>1330</v>
      </c>
      <c r="I54" s="15">
        <f>'[3]09'!J56</f>
        <v>320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150</v>
      </c>
      <c r="N54" s="16">
        <f>'[3]09'!O56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30.8</v>
      </c>
      <c r="AU54" s="8">
        <v>30.8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30.8</v>
      </c>
      <c r="BM54" s="8">
        <f t="shared" si="22"/>
        <v>30.8</v>
      </c>
      <c r="BN54" s="8">
        <f t="shared" si="23"/>
        <v>32</v>
      </c>
      <c r="BO54" s="8">
        <f t="shared" si="24"/>
        <v>32</v>
      </c>
      <c r="BP54" s="139">
        <f t="shared" si="25"/>
        <v>-1.1999999999999993</v>
      </c>
      <c r="BQ54" s="139">
        <f t="shared" si="26"/>
        <v>-1.1999999999999993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1010</v>
      </c>
      <c r="G55" s="16">
        <f>'[3]09'!G57</f>
        <v>0</v>
      </c>
      <c r="H55" s="17">
        <f t="shared" si="27"/>
        <v>1330</v>
      </c>
      <c r="I55" s="15">
        <f>'[3]09'!J57</f>
        <v>320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150</v>
      </c>
      <c r="N55" s="16">
        <f>'[3]09'!O57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406</v>
      </c>
      <c r="AT55" s="8">
        <v>30.8</v>
      </c>
      <c r="AU55" s="8">
        <v>30.8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30.8</v>
      </c>
      <c r="BM55" s="8">
        <f t="shared" si="22"/>
        <v>30.8</v>
      </c>
      <c r="BN55" s="8">
        <f t="shared" si="23"/>
        <v>32</v>
      </c>
      <c r="BO55" s="8">
        <f t="shared" si="24"/>
        <v>32</v>
      </c>
      <c r="BP55" s="139">
        <f t="shared" si="25"/>
        <v>-1.1999999999999993</v>
      </c>
      <c r="BQ55" s="139">
        <f t="shared" si="26"/>
        <v>-1.1999999999999993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1010</v>
      </c>
      <c r="G56" s="16">
        <f>'[3]09'!G58</f>
        <v>0</v>
      </c>
      <c r="H56" s="17">
        <f t="shared" si="27"/>
        <v>1330</v>
      </c>
      <c r="I56" s="15">
        <f>'[3]09'!J58</f>
        <v>320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150</v>
      </c>
      <c r="N56" s="16">
        <f>'[3]09'!O58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T56" s="8">
        <v>30.8</v>
      </c>
      <c r="AU56" s="8">
        <v>30.8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30.8</v>
      </c>
      <c r="BM56" s="8">
        <f t="shared" si="22"/>
        <v>30.8</v>
      </c>
      <c r="BN56" s="8">
        <f t="shared" si="23"/>
        <v>32</v>
      </c>
      <c r="BO56" s="8">
        <f t="shared" si="24"/>
        <v>32</v>
      </c>
      <c r="BP56" s="139">
        <f t="shared" si="25"/>
        <v>-1.1999999999999993</v>
      </c>
      <c r="BQ56" s="139">
        <f t="shared" si="26"/>
        <v>-1.1999999999999993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1010</v>
      </c>
      <c r="G57" s="16">
        <f>'[3]09'!G59</f>
        <v>0</v>
      </c>
      <c r="H57" s="17">
        <f t="shared" si="27"/>
        <v>1330</v>
      </c>
      <c r="I57" s="15">
        <f>'[3]09'!J59</f>
        <v>320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150</v>
      </c>
      <c r="N57" s="16">
        <f>'[3]09'!O59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25.03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25.03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262.97000000000003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412.97</v>
      </c>
      <c r="AT57" s="8">
        <v>24.09</v>
      </c>
      <c r="AU57" s="8">
        <v>30.8</v>
      </c>
      <c r="AW57" s="202">
        <v>25.03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25.03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24.09</v>
      </c>
      <c r="BM57" s="8">
        <f t="shared" si="22"/>
        <v>30.8</v>
      </c>
      <c r="BN57" s="8">
        <f t="shared" si="23"/>
        <v>25.03</v>
      </c>
      <c r="BO57" s="8">
        <f t="shared" si="24"/>
        <v>32</v>
      </c>
      <c r="BP57" s="139">
        <f t="shared" si="25"/>
        <v>-0.94000000000000128</v>
      </c>
      <c r="BQ57" s="139">
        <f t="shared" si="26"/>
        <v>-1.1999999999999993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1010</v>
      </c>
      <c r="G58" s="16">
        <f>'[3]09'!G60</f>
        <v>0</v>
      </c>
      <c r="H58" s="17">
        <f t="shared" si="27"/>
        <v>1330</v>
      </c>
      <c r="I58" s="15">
        <f>'[3]09'!J60</f>
        <v>320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150</v>
      </c>
      <c r="N58" s="16">
        <f>'[3]09'!O60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25.03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25.03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262.97000000000003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412.97</v>
      </c>
      <c r="AT58" s="8">
        <v>24.09</v>
      </c>
      <c r="AU58" s="8">
        <v>30.8</v>
      </c>
      <c r="AW58" s="202">
        <v>25.03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25.03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24.09</v>
      </c>
      <c r="BM58" s="8">
        <f t="shared" si="22"/>
        <v>30.8</v>
      </c>
      <c r="BN58" s="8">
        <f t="shared" si="23"/>
        <v>25.03</v>
      </c>
      <c r="BO58" s="8">
        <f t="shared" si="24"/>
        <v>32</v>
      </c>
      <c r="BP58" s="139">
        <f t="shared" si="25"/>
        <v>-0.94000000000000128</v>
      </c>
      <c r="BQ58" s="139">
        <f t="shared" si="26"/>
        <v>-1.1999999999999993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1010</v>
      </c>
      <c r="G59" s="16">
        <f>'[3]09'!G61</f>
        <v>0</v>
      </c>
      <c r="H59" s="17">
        <f t="shared" si="27"/>
        <v>1330</v>
      </c>
      <c r="I59" s="15">
        <f>'[3]09'!J61</f>
        <v>320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150</v>
      </c>
      <c r="N59" s="16">
        <f>'[3]09'!O61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25.03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25.03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262.97000000000003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412.97</v>
      </c>
      <c r="AT59" s="8">
        <v>24.09</v>
      </c>
      <c r="AU59" s="8">
        <v>30.8</v>
      </c>
      <c r="AW59" s="202">
        <v>25.03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25.03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24.09</v>
      </c>
      <c r="BM59" s="8">
        <f t="shared" si="22"/>
        <v>30.8</v>
      </c>
      <c r="BN59" s="8">
        <f t="shared" si="23"/>
        <v>25.03</v>
      </c>
      <c r="BO59" s="8">
        <f t="shared" si="24"/>
        <v>32</v>
      </c>
      <c r="BP59" s="139">
        <f t="shared" si="25"/>
        <v>-0.94000000000000128</v>
      </c>
      <c r="BQ59" s="139">
        <f t="shared" si="26"/>
        <v>-1.1999999999999993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1010</v>
      </c>
      <c r="G60" s="16">
        <f>'[3]09'!G62</f>
        <v>0</v>
      </c>
      <c r="H60" s="17">
        <f t="shared" si="27"/>
        <v>1330</v>
      </c>
      <c r="I60" s="15">
        <f>'[3]09'!J62</f>
        <v>320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150</v>
      </c>
      <c r="N60" s="16">
        <f>'[3]09'!O62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25.03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25.03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262.97000000000003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412.97</v>
      </c>
      <c r="AT60" s="8">
        <v>24.09</v>
      </c>
      <c r="AU60" s="8">
        <v>30.8</v>
      </c>
      <c r="AW60" s="202">
        <v>25.03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25.03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24.09</v>
      </c>
      <c r="BM60" s="8">
        <f t="shared" si="22"/>
        <v>30.8</v>
      </c>
      <c r="BN60" s="8">
        <f t="shared" si="23"/>
        <v>25.03</v>
      </c>
      <c r="BO60" s="8">
        <f t="shared" si="24"/>
        <v>32</v>
      </c>
      <c r="BP60" s="139">
        <f t="shared" si="25"/>
        <v>-0.94000000000000128</v>
      </c>
      <c r="BQ60" s="139">
        <f t="shared" si="26"/>
        <v>-1.1999999999999993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1010</v>
      </c>
      <c r="G61" s="16">
        <f>'[3]09'!G63</f>
        <v>0</v>
      </c>
      <c r="H61" s="17">
        <f t="shared" si="27"/>
        <v>1330</v>
      </c>
      <c r="I61" s="15">
        <f>'[3]09'!J63</f>
        <v>320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150</v>
      </c>
      <c r="N61" s="16">
        <f>'[3]09'!O63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25.03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25.03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262.97000000000003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412.97</v>
      </c>
      <c r="AT61" s="8">
        <v>24.09</v>
      </c>
      <c r="AU61" s="8">
        <v>30.8</v>
      </c>
      <c r="AW61" s="202">
        <v>25.03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25.03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24.09</v>
      </c>
      <c r="BM61" s="8">
        <f t="shared" si="22"/>
        <v>30.8</v>
      </c>
      <c r="BN61" s="8">
        <f t="shared" si="23"/>
        <v>25.03</v>
      </c>
      <c r="BO61" s="8">
        <f t="shared" si="24"/>
        <v>32</v>
      </c>
      <c r="BP61" s="139">
        <f t="shared" si="25"/>
        <v>-0.94000000000000128</v>
      </c>
      <c r="BQ61" s="139">
        <f t="shared" si="26"/>
        <v>-1.1999999999999993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1010</v>
      </c>
      <c r="G62" s="16">
        <f>'[3]09'!G64</f>
        <v>0</v>
      </c>
      <c r="H62" s="17">
        <f t="shared" si="27"/>
        <v>1330</v>
      </c>
      <c r="I62" s="15">
        <f>'[3]09'!J64</f>
        <v>320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150</v>
      </c>
      <c r="N62" s="16">
        <f>'[3]09'!O64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25.03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25.03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262.97000000000003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412.97</v>
      </c>
      <c r="AT62" s="8">
        <v>24.09</v>
      </c>
      <c r="AU62" s="8">
        <v>30.8</v>
      </c>
      <c r="AW62" s="202">
        <v>25.03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25.03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24.09</v>
      </c>
      <c r="BM62" s="8">
        <f t="shared" si="22"/>
        <v>30.8</v>
      </c>
      <c r="BN62" s="8">
        <f t="shared" si="23"/>
        <v>25.03</v>
      </c>
      <c r="BO62" s="8">
        <f t="shared" si="24"/>
        <v>32</v>
      </c>
      <c r="BP62" s="139">
        <f t="shared" si="25"/>
        <v>-0.94000000000000128</v>
      </c>
      <c r="BQ62" s="139">
        <f t="shared" si="26"/>
        <v>-1.1999999999999993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1010</v>
      </c>
      <c r="G63" s="16">
        <f>'[3]09'!G65</f>
        <v>0</v>
      </c>
      <c r="H63" s="17">
        <f t="shared" si="27"/>
        <v>1330</v>
      </c>
      <c r="I63" s="15">
        <f>'[3]09'!J65</f>
        <v>320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150</v>
      </c>
      <c r="N63" s="16">
        <f>'[3]09'!O65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26.2</v>
      </c>
      <c r="AE63" s="8">
        <f t="shared" si="11"/>
        <v>26.2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26.2</v>
      </c>
      <c r="AL63" s="8">
        <f t="shared" si="35"/>
        <v>267.60000000000002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417.6</v>
      </c>
      <c r="AT63" s="8">
        <v>25.22</v>
      </c>
      <c r="AU63" s="8">
        <v>25.22</v>
      </c>
      <c r="AW63" s="202">
        <v>26.2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26.2</v>
      </c>
      <c r="BD63" s="202">
        <v>26.2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26.2</v>
      </c>
      <c r="BL63" s="8">
        <f t="shared" si="21"/>
        <v>25.22</v>
      </c>
      <c r="BM63" s="8">
        <f t="shared" si="22"/>
        <v>25.22</v>
      </c>
      <c r="BN63" s="8">
        <f t="shared" si="23"/>
        <v>26.2</v>
      </c>
      <c r="BO63" s="8">
        <f t="shared" si="24"/>
        <v>26.2</v>
      </c>
      <c r="BP63" s="139">
        <f t="shared" si="25"/>
        <v>-0.98000000000000043</v>
      </c>
      <c r="BQ63" s="139">
        <f t="shared" si="26"/>
        <v>-0.98000000000000043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1010</v>
      </c>
      <c r="G64" s="16">
        <f>'[3]09'!G66</f>
        <v>0</v>
      </c>
      <c r="H64" s="17">
        <f t="shared" si="27"/>
        <v>1330</v>
      </c>
      <c r="I64" s="15">
        <f>'[3]09'!J66</f>
        <v>320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150</v>
      </c>
      <c r="N64" s="16">
        <f>'[3]09'!O66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26.2</v>
      </c>
      <c r="AE64" s="8">
        <f t="shared" si="11"/>
        <v>26.2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26.2</v>
      </c>
      <c r="AL64" s="8">
        <f t="shared" si="35"/>
        <v>267.60000000000002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417.6</v>
      </c>
      <c r="AT64" s="8">
        <v>25.22</v>
      </c>
      <c r="AU64" s="8">
        <v>25.22</v>
      </c>
      <c r="AW64" s="202">
        <v>26.2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26.2</v>
      </c>
      <c r="BD64" s="202">
        <v>26.2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26.2</v>
      </c>
      <c r="BL64" s="8">
        <f t="shared" si="21"/>
        <v>25.22</v>
      </c>
      <c r="BM64" s="8">
        <f t="shared" si="22"/>
        <v>25.22</v>
      </c>
      <c r="BN64" s="8">
        <f t="shared" si="23"/>
        <v>26.2</v>
      </c>
      <c r="BO64" s="8">
        <f t="shared" si="24"/>
        <v>26.2</v>
      </c>
      <c r="BP64" s="139">
        <f t="shared" si="25"/>
        <v>-0.98000000000000043</v>
      </c>
      <c r="BQ64" s="139">
        <f t="shared" si="26"/>
        <v>-0.98000000000000043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1010</v>
      </c>
      <c r="G65" s="16">
        <f>'[3]09'!G67</f>
        <v>0</v>
      </c>
      <c r="H65" s="17">
        <f t="shared" si="27"/>
        <v>1330</v>
      </c>
      <c r="I65" s="15">
        <f>'[3]09'!J67</f>
        <v>320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150</v>
      </c>
      <c r="N65" s="16">
        <f>'[3]09'!O67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25.03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25.03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262.97000000000003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412.97</v>
      </c>
      <c r="AT65" s="8">
        <v>24.09</v>
      </c>
      <c r="AU65" s="8">
        <v>30.8</v>
      </c>
      <c r="AW65" s="202">
        <v>25.03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25.03</v>
      </c>
      <c r="BD65" s="202">
        <v>32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32</v>
      </c>
      <c r="BL65" s="8">
        <f t="shared" si="21"/>
        <v>24.09</v>
      </c>
      <c r="BM65" s="8">
        <f t="shared" si="22"/>
        <v>30.8</v>
      </c>
      <c r="BN65" s="8">
        <f t="shared" si="23"/>
        <v>25.03</v>
      </c>
      <c r="BO65" s="8">
        <f t="shared" si="24"/>
        <v>32</v>
      </c>
      <c r="BP65" s="139">
        <f t="shared" si="25"/>
        <v>-0.94000000000000128</v>
      </c>
      <c r="BQ65" s="139">
        <f t="shared" si="26"/>
        <v>-1.1999999999999993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1010</v>
      </c>
      <c r="G66" s="16">
        <f>'[3]09'!G68</f>
        <v>0</v>
      </c>
      <c r="H66" s="17">
        <f t="shared" si="27"/>
        <v>1330</v>
      </c>
      <c r="I66" s="15">
        <f>'[3]09'!J68</f>
        <v>320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150</v>
      </c>
      <c r="N66" s="16">
        <f>'[3]09'!O68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25.03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25.03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262.97000000000003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412.97</v>
      </c>
      <c r="AT66" s="8">
        <v>24.09</v>
      </c>
      <c r="AU66" s="8">
        <v>30.8</v>
      </c>
      <c r="AW66" s="202">
        <v>25.03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25.03</v>
      </c>
      <c r="BD66" s="202">
        <v>32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32</v>
      </c>
      <c r="BL66" s="8">
        <f t="shared" si="21"/>
        <v>24.09</v>
      </c>
      <c r="BM66" s="8">
        <f t="shared" si="22"/>
        <v>30.8</v>
      </c>
      <c r="BN66" s="8">
        <f t="shared" si="23"/>
        <v>25.03</v>
      </c>
      <c r="BO66" s="8">
        <f t="shared" si="24"/>
        <v>32</v>
      </c>
      <c r="BP66" s="139">
        <f t="shared" si="25"/>
        <v>-0.94000000000000128</v>
      </c>
      <c r="BQ66" s="139">
        <f t="shared" si="26"/>
        <v>-1.1999999999999993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1010</v>
      </c>
      <c r="G67" s="16">
        <f>'[3]09'!G69</f>
        <v>0</v>
      </c>
      <c r="H67" s="17">
        <f t="shared" si="27"/>
        <v>1330</v>
      </c>
      <c r="I67" s="15">
        <f>'[3]09'!J69</f>
        <v>320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150</v>
      </c>
      <c r="N67" s="16">
        <f>'[3]09'!O69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25.03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25.03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262.97000000000003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412.97</v>
      </c>
      <c r="AT67" s="8">
        <v>24.09</v>
      </c>
      <c r="AU67" s="8">
        <v>30.8</v>
      </c>
      <c r="AW67" s="202">
        <v>25.03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25.03</v>
      </c>
      <c r="BD67" s="202">
        <v>32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32</v>
      </c>
      <c r="BL67" s="8">
        <f t="shared" si="21"/>
        <v>24.09</v>
      </c>
      <c r="BM67" s="8">
        <f t="shared" si="22"/>
        <v>30.8</v>
      </c>
      <c r="BN67" s="8">
        <f t="shared" si="23"/>
        <v>25.03</v>
      </c>
      <c r="BO67" s="8">
        <f t="shared" si="24"/>
        <v>32</v>
      </c>
      <c r="BP67" s="139">
        <f t="shared" si="25"/>
        <v>-0.94000000000000128</v>
      </c>
      <c r="BQ67" s="139">
        <f t="shared" si="26"/>
        <v>-1.1999999999999993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1010</v>
      </c>
      <c r="G68" s="16">
        <f>'[3]09'!G70</f>
        <v>0</v>
      </c>
      <c r="H68" s="17">
        <f t="shared" si="27"/>
        <v>1330</v>
      </c>
      <c r="I68" s="15">
        <f>'[3]09'!J70</f>
        <v>320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150</v>
      </c>
      <c r="N68" s="16">
        <f>'[3]09'!O70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406</v>
      </c>
      <c r="AT68" s="8">
        <v>30.8</v>
      </c>
      <c r="AU68" s="8">
        <v>30.8</v>
      </c>
      <c r="AW68" s="202">
        <v>32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32</v>
      </c>
      <c r="BD68" s="202">
        <v>32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32</v>
      </c>
      <c r="BL68" s="8">
        <f t="shared" ref="BL68:BL98" si="53">AT68</f>
        <v>30.8</v>
      </c>
      <c r="BM68" s="8">
        <f t="shared" ref="BM68:BM98" si="54">AU68</f>
        <v>30.8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-1.1999999999999993</v>
      </c>
      <c r="BQ68" s="139">
        <f t="shared" ref="BQ68:BQ98" si="58">BM68-BO68</f>
        <v>-1.1999999999999993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1010</v>
      </c>
      <c r="G69" s="16">
        <f>'[3]09'!G71</f>
        <v>0</v>
      </c>
      <c r="H69" s="17">
        <f t="shared" ref="H69:H98" si="59">SUM(B69:G69)</f>
        <v>1330</v>
      </c>
      <c r="I69" s="15">
        <f>'[3]09'!J71</f>
        <v>320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150</v>
      </c>
      <c r="N69" s="16">
        <f>'[3]09'!O71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438</v>
      </c>
      <c r="AT69" s="8">
        <v>0</v>
      </c>
      <c r="AU69" s="8">
        <v>30.8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0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0</v>
      </c>
      <c r="BM69" s="8">
        <f t="shared" si="54"/>
        <v>30.8</v>
      </c>
      <c r="BN69" s="8">
        <f t="shared" si="55"/>
        <v>0</v>
      </c>
      <c r="BO69" s="8">
        <f t="shared" si="56"/>
        <v>32</v>
      </c>
      <c r="BP69" s="139">
        <f t="shared" si="57"/>
        <v>0</v>
      </c>
      <c r="BQ69" s="139">
        <f t="shared" si="58"/>
        <v>-1.1999999999999993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1010</v>
      </c>
      <c r="G70" s="16">
        <f>'[3]09'!G72</f>
        <v>0</v>
      </c>
      <c r="H70" s="17">
        <f t="shared" si="59"/>
        <v>1330</v>
      </c>
      <c r="I70" s="15">
        <f>'[3]09'!J72</f>
        <v>320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215</v>
      </c>
      <c r="N70" s="16">
        <f>'[3]09'!O72</f>
        <v>0</v>
      </c>
      <c r="O70" s="17">
        <f t="shared" si="60"/>
        <v>535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215</v>
      </c>
      <c r="V70" s="16">
        <f t="shared" si="32"/>
        <v>0</v>
      </c>
      <c r="W70" s="17">
        <f t="shared" si="61"/>
        <v>535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215</v>
      </c>
      <c r="AQ70" s="8">
        <f t="shared" si="34"/>
        <v>0</v>
      </c>
      <c r="AR70" s="8">
        <f t="shared" si="50"/>
        <v>503</v>
      </c>
      <c r="AT70" s="8">
        <v>0</v>
      </c>
      <c r="AU70" s="8">
        <v>30.8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0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0</v>
      </c>
      <c r="BM70" s="8">
        <f t="shared" si="54"/>
        <v>30.8</v>
      </c>
      <c r="BN70" s="8">
        <f t="shared" si="55"/>
        <v>0</v>
      </c>
      <c r="BO70" s="8">
        <f t="shared" si="56"/>
        <v>32</v>
      </c>
      <c r="BP70" s="139">
        <f t="shared" si="57"/>
        <v>0</v>
      </c>
      <c r="BQ70" s="139">
        <f t="shared" si="58"/>
        <v>-1.1999999999999993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1010</v>
      </c>
      <c r="G71" s="16">
        <f>'[3]09'!G73</f>
        <v>0</v>
      </c>
      <c r="H71" s="17">
        <f t="shared" si="59"/>
        <v>1330</v>
      </c>
      <c r="I71" s="15">
        <f>'[3]09'!J73</f>
        <v>320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150</v>
      </c>
      <c r="N71" s="16">
        <f>'[3]09'!O73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406</v>
      </c>
      <c r="AT71" s="8">
        <v>30.8</v>
      </c>
      <c r="AU71" s="8">
        <v>30.8</v>
      </c>
      <c r="AW71" s="202">
        <v>32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32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30.8</v>
      </c>
      <c r="BM71" s="8">
        <f t="shared" si="54"/>
        <v>30.8</v>
      </c>
      <c r="BN71" s="8">
        <f t="shared" si="55"/>
        <v>32</v>
      </c>
      <c r="BO71" s="8">
        <f t="shared" si="56"/>
        <v>32</v>
      </c>
      <c r="BP71" s="139">
        <f t="shared" si="57"/>
        <v>-1.1999999999999993</v>
      </c>
      <c r="BQ71" s="139">
        <f t="shared" si="58"/>
        <v>-1.1999999999999993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1010</v>
      </c>
      <c r="G72" s="16">
        <f>'[3]09'!G74</f>
        <v>0</v>
      </c>
      <c r="H72" s="17">
        <f t="shared" si="59"/>
        <v>1330</v>
      </c>
      <c r="I72" s="15">
        <f>'[3]09'!J74</f>
        <v>320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150</v>
      </c>
      <c r="N72" s="16">
        <f>'[3]09'!O74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406</v>
      </c>
      <c r="AT72" s="8">
        <v>30.8</v>
      </c>
      <c r="AU72" s="8">
        <v>30.8</v>
      </c>
      <c r="AW72" s="202">
        <v>32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32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30.8</v>
      </c>
      <c r="BM72" s="8">
        <f t="shared" si="54"/>
        <v>30.8</v>
      </c>
      <c r="BN72" s="8">
        <f t="shared" si="55"/>
        <v>32</v>
      </c>
      <c r="BO72" s="8">
        <f t="shared" si="56"/>
        <v>32</v>
      </c>
      <c r="BP72" s="139">
        <f t="shared" si="57"/>
        <v>-1.1999999999999993</v>
      </c>
      <c r="BQ72" s="139">
        <f t="shared" si="58"/>
        <v>-1.1999999999999993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1010</v>
      </c>
      <c r="G73" s="16">
        <f>'[3]09'!G75</f>
        <v>0</v>
      </c>
      <c r="H73" s="17">
        <f t="shared" si="59"/>
        <v>1330</v>
      </c>
      <c r="I73" s="15">
        <f>'[3]09'!J75</f>
        <v>320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165</v>
      </c>
      <c r="N73" s="16">
        <f>'[3]09'!O75</f>
        <v>0</v>
      </c>
      <c r="O73" s="17">
        <f t="shared" si="60"/>
        <v>485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165</v>
      </c>
      <c r="V73" s="16">
        <f t="shared" si="32"/>
        <v>0</v>
      </c>
      <c r="W73" s="17">
        <f t="shared" si="61"/>
        <v>485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165</v>
      </c>
      <c r="AQ73" s="8">
        <f t="shared" si="34"/>
        <v>0</v>
      </c>
      <c r="AR73" s="8">
        <f t="shared" si="50"/>
        <v>421</v>
      </c>
      <c r="AT73" s="8">
        <v>30.8</v>
      </c>
      <c r="AU73" s="8">
        <v>30.8</v>
      </c>
      <c r="AW73" s="202">
        <v>32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32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30.8</v>
      </c>
      <c r="BM73" s="8">
        <f t="shared" si="54"/>
        <v>30.8</v>
      </c>
      <c r="BN73" s="8">
        <f t="shared" si="55"/>
        <v>32</v>
      </c>
      <c r="BO73" s="8">
        <f t="shared" si="56"/>
        <v>32</v>
      </c>
      <c r="BP73" s="139">
        <f t="shared" si="57"/>
        <v>-1.1999999999999993</v>
      </c>
      <c r="BQ73" s="139">
        <f t="shared" si="58"/>
        <v>-1.1999999999999993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1010</v>
      </c>
      <c r="G74" s="16">
        <f>'[3]09'!G76</f>
        <v>0</v>
      </c>
      <c r="H74" s="17">
        <f t="shared" si="59"/>
        <v>1330</v>
      </c>
      <c r="I74" s="15">
        <f>'[3]09'!J76</f>
        <v>320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180</v>
      </c>
      <c r="N74" s="16">
        <f>'[3]09'!O76</f>
        <v>0</v>
      </c>
      <c r="O74" s="17">
        <f t="shared" si="60"/>
        <v>500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180</v>
      </c>
      <c r="V74" s="16">
        <f t="shared" si="32"/>
        <v>0</v>
      </c>
      <c r="W74" s="17">
        <f t="shared" si="61"/>
        <v>500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180</v>
      </c>
      <c r="AQ74" s="8">
        <f t="shared" si="34"/>
        <v>0</v>
      </c>
      <c r="AR74" s="8">
        <f t="shared" si="50"/>
        <v>436</v>
      </c>
      <c r="AT74" s="8">
        <v>30.8</v>
      </c>
      <c r="AU74" s="8">
        <v>30.8</v>
      </c>
      <c r="AW74" s="202">
        <v>32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32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30.8</v>
      </c>
      <c r="BM74" s="8">
        <f t="shared" si="54"/>
        <v>30.8</v>
      </c>
      <c r="BN74" s="8">
        <f t="shared" si="55"/>
        <v>32</v>
      </c>
      <c r="BO74" s="8">
        <f t="shared" si="56"/>
        <v>32</v>
      </c>
      <c r="BP74" s="139">
        <f t="shared" si="57"/>
        <v>-1.1999999999999993</v>
      </c>
      <c r="BQ74" s="139">
        <f t="shared" si="58"/>
        <v>-1.1999999999999993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1010</v>
      </c>
      <c r="G75" s="16">
        <f>'[3]09'!G77</f>
        <v>0</v>
      </c>
      <c r="H75" s="17">
        <f t="shared" si="59"/>
        <v>1330</v>
      </c>
      <c r="I75" s="15">
        <f>'[3]09'!J77</f>
        <v>320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195</v>
      </c>
      <c r="N75" s="16">
        <f>'[3]09'!O77</f>
        <v>0</v>
      </c>
      <c r="O75" s="17">
        <f t="shared" si="60"/>
        <v>515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195</v>
      </c>
      <c r="V75" s="16">
        <f t="shared" si="32"/>
        <v>0</v>
      </c>
      <c r="W75" s="17">
        <f t="shared" si="61"/>
        <v>515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195</v>
      </c>
      <c r="AQ75" s="8">
        <f t="shared" si="34"/>
        <v>0</v>
      </c>
      <c r="AR75" s="8">
        <f t="shared" si="50"/>
        <v>451</v>
      </c>
      <c r="AT75" s="8">
        <v>30.8</v>
      </c>
      <c r="AU75" s="8">
        <v>30.8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30.8</v>
      </c>
      <c r="BM75" s="8">
        <f t="shared" si="54"/>
        <v>30.8</v>
      </c>
      <c r="BN75" s="8">
        <f t="shared" si="55"/>
        <v>32</v>
      </c>
      <c r="BO75" s="8">
        <f t="shared" si="56"/>
        <v>32</v>
      </c>
      <c r="BP75" s="139">
        <f t="shared" si="57"/>
        <v>-1.1999999999999993</v>
      </c>
      <c r="BQ75" s="139">
        <f t="shared" si="58"/>
        <v>-1.1999999999999993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1010</v>
      </c>
      <c r="G76" s="16">
        <f>'[3]09'!G78</f>
        <v>0</v>
      </c>
      <c r="H76" s="17">
        <f t="shared" si="59"/>
        <v>1330</v>
      </c>
      <c r="I76" s="15">
        <f>'[3]09'!J78</f>
        <v>320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210</v>
      </c>
      <c r="N76" s="16">
        <f>'[3]09'!O78</f>
        <v>0</v>
      </c>
      <c r="O76" s="17">
        <f t="shared" si="60"/>
        <v>530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210</v>
      </c>
      <c r="V76" s="16">
        <f t="shared" si="32"/>
        <v>0</v>
      </c>
      <c r="W76" s="17">
        <f t="shared" si="61"/>
        <v>530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210</v>
      </c>
      <c r="AQ76" s="8">
        <f t="shared" si="34"/>
        <v>0</v>
      </c>
      <c r="AR76" s="8">
        <f t="shared" si="50"/>
        <v>466</v>
      </c>
      <c r="AT76" s="8">
        <v>30.8</v>
      </c>
      <c r="AU76" s="8">
        <v>30.8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30.8</v>
      </c>
      <c r="BM76" s="8">
        <f t="shared" si="54"/>
        <v>30.8</v>
      </c>
      <c r="BN76" s="8">
        <f t="shared" si="55"/>
        <v>32</v>
      </c>
      <c r="BO76" s="8">
        <f t="shared" si="56"/>
        <v>32</v>
      </c>
      <c r="BP76" s="139">
        <f t="shared" si="57"/>
        <v>-1.1999999999999993</v>
      </c>
      <c r="BQ76" s="139">
        <f t="shared" si="58"/>
        <v>-1.1999999999999993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1010</v>
      </c>
      <c r="G77" s="16">
        <f>'[3]09'!G79</f>
        <v>0</v>
      </c>
      <c r="H77" s="17">
        <f t="shared" si="59"/>
        <v>1330</v>
      </c>
      <c r="I77" s="15">
        <f>'[3]09'!J79</f>
        <v>320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225</v>
      </c>
      <c r="N77" s="16">
        <f>'[3]09'!O79</f>
        <v>0</v>
      </c>
      <c r="O77" s="17">
        <f t="shared" si="60"/>
        <v>545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225</v>
      </c>
      <c r="V77" s="16">
        <f t="shared" si="32"/>
        <v>0</v>
      </c>
      <c r="W77" s="17">
        <f t="shared" si="61"/>
        <v>545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225</v>
      </c>
      <c r="AQ77" s="8">
        <f t="shared" si="34"/>
        <v>0</v>
      </c>
      <c r="AR77" s="8">
        <f t="shared" si="50"/>
        <v>481</v>
      </c>
      <c r="AT77" s="8">
        <v>30.8</v>
      </c>
      <c r="AU77" s="8">
        <v>30.8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30.8</v>
      </c>
      <c r="BM77" s="8">
        <f t="shared" si="54"/>
        <v>30.8</v>
      </c>
      <c r="BN77" s="8">
        <f t="shared" si="55"/>
        <v>32</v>
      </c>
      <c r="BO77" s="8">
        <f t="shared" si="56"/>
        <v>32</v>
      </c>
      <c r="BP77" s="139">
        <f t="shared" si="57"/>
        <v>-1.1999999999999993</v>
      </c>
      <c r="BQ77" s="139">
        <f t="shared" si="58"/>
        <v>-1.1999999999999993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1010</v>
      </c>
      <c r="G78" s="16">
        <f>'[3]09'!G80</f>
        <v>0</v>
      </c>
      <c r="H78" s="17">
        <f t="shared" si="59"/>
        <v>1330</v>
      </c>
      <c r="I78" s="15">
        <f>'[3]09'!J80</f>
        <v>320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239.77</v>
      </c>
      <c r="N78" s="16">
        <f>'[3]09'!O80</f>
        <v>0</v>
      </c>
      <c r="O78" s="17">
        <f t="shared" si="60"/>
        <v>559.77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239.77</v>
      </c>
      <c r="V78" s="16">
        <f t="shared" si="32"/>
        <v>0</v>
      </c>
      <c r="W78" s="17">
        <f t="shared" si="61"/>
        <v>559.77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239.77</v>
      </c>
      <c r="AQ78" s="8">
        <f t="shared" si="34"/>
        <v>0</v>
      </c>
      <c r="AR78" s="8">
        <f t="shared" si="50"/>
        <v>495.77</v>
      </c>
      <c r="AT78" s="8">
        <v>30.8</v>
      </c>
      <c r="AU78" s="8">
        <v>30.8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30.8</v>
      </c>
      <c r="BM78" s="8">
        <f t="shared" si="54"/>
        <v>30.8</v>
      </c>
      <c r="BN78" s="8">
        <f t="shared" si="55"/>
        <v>32</v>
      </c>
      <c r="BO78" s="8">
        <f t="shared" si="56"/>
        <v>32</v>
      </c>
      <c r="BP78" s="139">
        <f t="shared" si="57"/>
        <v>-1.1999999999999993</v>
      </c>
      <c r="BQ78" s="139">
        <f t="shared" si="58"/>
        <v>-1.1999999999999993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1010</v>
      </c>
      <c r="G79" s="16">
        <f>'[3]09'!G81</f>
        <v>0</v>
      </c>
      <c r="H79" s="17">
        <f t="shared" si="59"/>
        <v>1330</v>
      </c>
      <c r="I79" s="15">
        <f>'[3]09'!J81</f>
        <v>320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210.01</v>
      </c>
      <c r="N79" s="16">
        <f>'[3]09'!O81</f>
        <v>0</v>
      </c>
      <c r="O79" s="17">
        <f t="shared" si="60"/>
        <v>530.01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210.01</v>
      </c>
      <c r="V79" s="16">
        <f t="shared" si="32"/>
        <v>0</v>
      </c>
      <c r="W79" s="17">
        <f t="shared" si="61"/>
        <v>530.01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210.01</v>
      </c>
      <c r="AQ79" s="8">
        <f t="shared" si="34"/>
        <v>0</v>
      </c>
      <c r="AR79" s="8">
        <f t="shared" si="50"/>
        <v>466.01</v>
      </c>
      <c r="AT79" s="8">
        <v>30.8</v>
      </c>
      <c r="AU79" s="8">
        <v>30.8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30.8</v>
      </c>
      <c r="BM79" s="8">
        <f t="shared" si="54"/>
        <v>30.8</v>
      </c>
      <c r="BN79" s="8">
        <f t="shared" si="55"/>
        <v>32</v>
      </c>
      <c r="BO79" s="8">
        <f t="shared" si="56"/>
        <v>32</v>
      </c>
      <c r="BP79" s="139">
        <f t="shared" si="57"/>
        <v>-1.1999999999999993</v>
      </c>
      <c r="BQ79" s="139">
        <f t="shared" si="58"/>
        <v>-1.1999999999999993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1010</v>
      </c>
      <c r="G80" s="16">
        <f>'[3]09'!G82</f>
        <v>0</v>
      </c>
      <c r="H80" s="17">
        <f t="shared" si="59"/>
        <v>1330</v>
      </c>
      <c r="I80" s="15">
        <f>'[3]09'!J82</f>
        <v>320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190</v>
      </c>
      <c r="N80" s="16">
        <f>'[3]09'!O82</f>
        <v>0</v>
      </c>
      <c r="O80" s="17">
        <f t="shared" si="60"/>
        <v>510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190</v>
      </c>
      <c r="V80" s="16">
        <f t="shared" si="32"/>
        <v>0</v>
      </c>
      <c r="W80" s="17">
        <f t="shared" si="61"/>
        <v>510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190</v>
      </c>
      <c r="AQ80" s="8">
        <f t="shared" si="34"/>
        <v>0</v>
      </c>
      <c r="AR80" s="8">
        <f t="shared" si="50"/>
        <v>446</v>
      </c>
      <c r="AT80" s="8">
        <v>30.8</v>
      </c>
      <c r="AU80" s="8">
        <v>30.8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30.8</v>
      </c>
      <c r="BM80" s="8">
        <f t="shared" si="54"/>
        <v>30.8</v>
      </c>
      <c r="BN80" s="8">
        <f t="shared" si="55"/>
        <v>32</v>
      </c>
      <c r="BO80" s="8">
        <f t="shared" si="56"/>
        <v>32</v>
      </c>
      <c r="BP80" s="139">
        <f t="shared" si="57"/>
        <v>-1.1999999999999993</v>
      </c>
      <c r="BQ80" s="139">
        <f t="shared" si="58"/>
        <v>-1.1999999999999993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1010</v>
      </c>
      <c r="G81" s="16">
        <f>'[3]09'!G83</f>
        <v>0</v>
      </c>
      <c r="H81" s="17">
        <f t="shared" si="59"/>
        <v>1330</v>
      </c>
      <c r="I81" s="15">
        <f>'[3]09'!J83</f>
        <v>320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232</v>
      </c>
      <c r="N81" s="16">
        <f>'[3]09'!O83</f>
        <v>0</v>
      </c>
      <c r="O81" s="17">
        <f t="shared" si="60"/>
        <v>552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232</v>
      </c>
      <c r="V81" s="16">
        <f t="shared" si="32"/>
        <v>0</v>
      </c>
      <c r="W81" s="17">
        <f t="shared" si="61"/>
        <v>552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232</v>
      </c>
      <c r="AQ81" s="8">
        <f t="shared" si="34"/>
        <v>0</v>
      </c>
      <c r="AR81" s="8">
        <f t="shared" si="50"/>
        <v>488</v>
      </c>
      <c r="AT81" s="8">
        <v>30.8</v>
      </c>
      <c r="AU81" s="8">
        <v>30.8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30.8</v>
      </c>
      <c r="BM81" s="8">
        <f t="shared" si="54"/>
        <v>30.8</v>
      </c>
      <c r="BN81" s="8">
        <f t="shared" si="55"/>
        <v>32</v>
      </c>
      <c r="BO81" s="8">
        <f t="shared" si="56"/>
        <v>32</v>
      </c>
      <c r="BP81" s="139">
        <f t="shared" si="57"/>
        <v>-1.1999999999999993</v>
      </c>
      <c r="BQ81" s="139">
        <f t="shared" si="58"/>
        <v>-1.1999999999999993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1010</v>
      </c>
      <c r="G82" s="16">
        <f>'[3]09'!G84</f>
        <v>0</v>
      </c>
      <c r="H82" s="17">
        <f t="shared" si="59"/>
        <v>1330</v>
      </c>
      <c r="I82" s="15">
        <f>'[3]09'!J84</f>
        <v>320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232</v>
      </c>
      <c r="N82" s="16">
        <f>'[3]09'!O84</f>
        <v>0</v>
      </c>
      <c r="O82" s="17">
        <f t="shared" si="60"/>
        <v>552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232</v>
      </c>
      <c r="V82" s="16">
        <f t="shared" si="32"/>
        <v>0</v>
      </c>
      <c r="W82" s="17">
        <f t="shared" si="61"/>
        <v>552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232</v>
      </c>
      <c r="AQ82" s="8">
        <f t="shared" si="34"/>
        <v>0</v>
      </c>
      <c r="AR82" s="8">
        <f t="shared" si="50"/>
        <v>488</v>
      </c>
      <c r="AT82" s="8">
        <v>30.8</v>
      </c>
      <c r="AU82" s="8">
        <v>30.8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30.8</v>
      </c>
      <c r="BM82" s="8">
        <f t="shared" si="54"/>
        <v>30.8</v>
      </c>
      <c r="BN82" s="8">
        <f t="shared" si="55"/>
        <v>32</v>
      </c>
      <c r="BO82" s="8">
        <f t="shared" si="56"/>
        <v>32</v>
      </c>
      <c r="BP82" s="139">
        <f t="shared" si="57"/>
        <v>-1.1999999999999993</v>
      </c>
      <c r="BQ82" s="139">
        <f t="shared" si="58"/>
        <v>-1.1999999999999993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1010</v>
      </c>
      <c r="G83" s="16">
        <f>'[3]09'!G85</f>
        <v>0</v>
      </c>
      <c r="H83" s="17">
        <f t="shared" si="59"/>
        <v>1330</v>
      </c>
      <c r="I83" s="15">
        <f>'[3]09'!J85</f>
        <v>320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240</v>
      </c>
      <c r="N83" s="16">
        <f>'[3]09'!O85</f>
        <v>0</v>
      </c>
      <c r="O83" s="17">
        <f t="shared" si="60"/>
        <v>560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240</v>
      </c>
      <c r="V83" s="16">
        <f t="shared" si="32"/>
        <v>0</v>
      </c>
      <c r="W83" s="17">
        <f t="shared" si="61"/>
        <v>560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240</v>
      </c>
      <c r="AQ83" s="8">
        <f t="shared" si="34"/>
        <v>0</v>
      </c>
      <c r="AR83" s="8">
        <f t="shared" si="50"/>
        <v>496</v>
      </c>
      <c r="AT83" s="8">
        <v>30.8</v>
      </c>
      <c r="AU83" s="8">
        <v>30.8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30.8</v>
      </c>
      <c r="BM83" s="8">
        <f t="shared" si="54"/>
        <v>30.8</v>
      </c>
      <c r="BN83" s="8">
        <f t="shared" si="55"/>
        <v>32</v>
      </c>
      <c r="BO83" s="8">
        <f t="shared" si="56"/>
        <v>32</v>
      </c>
      <c r="BP83" s="139">
        <f t="shared" si="57"/>
        <v>-1.1999999999999993</v>
      </c>
      <c r="BQ83" s="139">
        <f t="shared" si="58"/>
        <v>-1.1999999999999993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1010</v>
      </c>
      <c r="G84" s="16">
        <f>'[3]09'!G86</f>
        <v>0</v>
      </c>
      <c r="H84" s="17">
        <f t="shared" si="59"/>
        <v>1330</v>
      </c>
      <c r="I84" s="15">
        <f>'[3]09'!J86</f>
        <v>320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210</v>
      </c>
      <c r="N84" s="16">
        <f>'[3]09'!O86</f>
        <v>0</v>
      </c>
      <c r="O84" s="17">
        <f t="shared" si="60"/>
        <v>530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210</v>
      </c>
      <c r="V84" s="16">
        <f t="shared" si="32"/>
        <v>0</v>
      </c>
      <c r="W84" s="17">
        <f t="shared" si="61"/>
        <v>530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210</v>
      </c>
      <c r="AQ84" s="8">
        <f t="shared" si="34"/>
        <v>0</v>
      </c>
      <c r="AR84" s="8">
        <f t="shared" si="50"/>
        <v>466</v>
      </c>
      <c r="AT84" s="8">
        <v>30.8</v>
      </c>
      <c r="AU84" s="8">
        <v>30.8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30.8</v>
      </c>
      <c r="BM84" s="8">
        <f t="shared" si="54"/>
        <v>30.8</v>
      </c>
      <c r="BN84" s="8">
        <f t="shared" si="55"/>
        <v>32</v>
      </c>
      <c r="BO84" s="8">
        <f t="shared" si="56"/>
        <v>32</v>
      </c>
      <c r="BP84" s="139">
        <f t="shared" si="57"/>
        <v>-1.1999999999999993</v>
      </c>
      <c r="BQ84" s="139">
        <f t="shared" si="58"/>
        <v>-1.1999999999999993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1010</v>
      </c>
      <c r="G85" s="16">
        <f>'[3]09'!G87</f>
        <v>0</v>
      </c>
      <c r="H85" s="17">
        <f t="shared" si="59"/>
        <v>1330</v>
      </c>
      <c r="I85" s="15">
        <f>'[3]09'!J87</f>
        <v>320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210</v>
      </c>
      <c r="N85" s="16">
        <f>'[3]09'!O87</f>
        <v>0</v>
      </c>
      <c r="O85" s="17">
        <f t="shared" si="60"/>
        <v>530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210</v>
      </c>
      <c r="V85" s="16">
        <f t="shared" si="32"/>
        <v>0</v>
      </c>
      <c r="W85" s="17">
        <f t="shared" si="61"/>
        <v>530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210</v>
      </c>
      <c r="AQ85" s="8">
        <f t="shared" si="34"/>
        <v>0</v>
      </c>
      <c r="AR85" s="8">
        <f t="shared" si="50"/>
        <v>466</v>
      </c>
      <c r="AT85" s="8">
        <v>30.8</v>
      </c>
      <c r="AU85" s="8">
        <v>30.8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30.8</v>
      </c>
      <c r="BM85" s="8">
        <f t="shared" si="54"/>
        <v>30.8</v>
      </c>
      <c r="BN85" s="8">
        <f t="shared" si="55"/>
        <v>32</v>
      </c>
      <c r="BO85" s="8">
        <f t="shared" si="56"/>
        <v>32</v>
      </c>
      <c r="BP85" s="139">
        <f t="shared" si="57"/>
        <v>-1.1999999999999993</v>
      </c>
      <c r="BQ85" s="139">
        <f t="shared" si="58"/>
        <v>-1.1999999999999993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1010</v>
      </c>
      <c r="G86" s="16">
        <f>'[3]09'!G88</f>
        <v>0</v>
      </c>
      <c r="H86" s="17">
        <f t="shared" si="59"/>
        <v>1330</v>
      </c>
      <c r="I86" s="15">
        <f>'[3]09'!J88</f>
        <v>320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210</v>
      </c>
      <c r="N86" s="16">
        <f>'[3]09'!O88</f>
        <v>0</v>
      </c>
      <c r="O86" s="17">
        <f t="shared" si="60"/>
        <v>530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210</v>
      </c>
      <c r="V86" s="16">
        <f t="shared" si="32"/>
        <v>0</v>
      </c>
      <c r="W86" s="17">
        <f t="shared" si="61"/>
        <v>530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210</v>
      </c>
      <c r="AQ86" s="8">
        <f t="shared" si="34"/>
        <v>0</v>
      </c>
      <c r="AR86" s="8">
        <f t="shared" si="50"/>
        <v>466</v>
      </c>
      <c r="AT86" s="8">
        <v>30.8</v>
      </c>
      <c r="AU86" s="8">
        <v>30.8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30.8</v>
      </c>
      <c r="BM86" s="8">
        <f t="shared" si="54"/>
        <v>30.8</v>
      </c>
      <c r="BN86" s="8">
        <f t="shared" si="55"/>
        <v>32</v>
      </c>
      <c r="BO86" s="8">
        <f t="shared" si="56"/>
        <v>32</v>
      </c>
      <c r="BP86" s="139">
        <f t="shared" si="57"/>
        <v>-1.1999999999999993</v>
      </c>
      <c r="BQ86" s="139">
        <f t="shared" si="58"/>
        <v>-1.1999999999999993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1010</v>
      </c>
      <c r="G87" s="16">
        <f>'[3]09'!G89</f>
        <v>0</v>
      </c>
      <c r="H87" s="17">
        <f t="shared" si="59"/>
        <v>1330</v>
      </c>
      <c r="I87" s="15">
        <f>'[3]09'!J89</f>
        <v>320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200</v>
      </c>
      <c r="N87" s="16">
        <f>'[3]09'!O89</f>
        <v>0</v>
      </c>
      <c r="O87" s="17">
        <f t="shared" si="60"/>
        <v>520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200</v>
      </c>
      <c r="V87" s="16">
        <f t="shared" si="32"/>
        <v>0</v>
      </c>
      <c r="W87" s="17">
        <f t="shared" si="61"/>
        <v>520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200</v>
      </c>
      <c r="AQ87" s="8">
        <f t="shared" si="34"/>
        <v>0</v>
      </c>
      <c r="AR87" s="8">
        <f t="shared" si="50"/>
        <v>456</v>
      </c>
      <c r="AT87" s="8">
        <v>30.8</v>
      </c>
      <c r="AU87" s="8">
        <v>30.8</v>
      </c>
      <c r="AW87" s="202">
        <v>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32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30.8</v>
      </c>
      <c r="BM87" s="8">
        <f t="shared" si="54"/>
        <v>30.8</v>
      </c>
      <c r="BN87" s="8">
        <f t="shared" si="55"/>
        <v>32</v>
      </c>
      <c r="BO87" s="8">
        <f t="shared" si="56"/>
        <v>32</v>
      </c>
      <c r="BP87" s="139">
        <f t="shared" si="57"/>
        <v>-1.1999999999999993</v>
      </c>
      <c r="BQ87" s="139">
        <f t="shared" si="58"/>
        <v>-1.1999999999999993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1010</v>
      </c>
      <c r="G88" s="16">
        <f>'[3]09'!G90</f>
        <v>0</v>
      </c>
      <c r="H88" s="17">
        <f t="shared" si="59"/>
        <v>1330</v>
      </c>
      <c r="I88" s="15">
        <f>'[3]09'!J90</f>
        <v>320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200</v>
      </c>
      <c r="N88" s="16">
        <f>'[3]09'!O90</f>
        <v>0</v>
      </c>
      <c r="O88" s="17">
        <f t="shared" si="60"/>
        <v>520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200</v>
      </c>
      <c r="V88" s="16">
        <f t="shared" si="32"/>
        <v>0</v>
      </c>
      <c r="W88" s="17">
        <f t="shared" si="61"/>
        <v>520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200</v>
      </c>
      <c r="AQ88" s="8">
        <f t="shared" si="34"/>
        <v>0</v>
      </c>
      <c r="AR88" s="8">
        <f t="shared" si="50"/>
        <v>456</v>
      </c>
      <c r="AT88" s="8">
        <v>30.8</v>
      </c>
      <c r="AU88" s="8">
        <v>30.8</v>
      </c>
      <c r="AW88" s="202">
        <v>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32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30.8</v>
      </c>
      <c r="BM88" s="8">
        <f t="shared" si="54"/>
        <v>30.8</v>
      </c>
      <c r="BN88" s="8">
        <f t="shared" si="55"/>
        <v>32</v>
      </c>
      <c r="BO88" s="8">
        <f t="shared" si="56"/>
        <v>32</v>
      </c>
      <c r="BP88" s="139">
        <f t="shared" si="57"/>
        <v>-1.1999999999999993</v>
      </c>
      <c r="BQ88" s="139">
        <f t="shared" si="58"/>
        <v>-1.1999999999999993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1010</v>
      </c>
      <c r="G89" s="16">
        <f>'[3]09'!G91</f>
        <v>0</v>
      </c>
      <c r="H89" s="17">
        <f t="shared" si="59"/>
        <v>1330</v>
      </c>
      <c r="I89" s="15">
        <f>'[3]09'!J91</f>
        <v>320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210</v>
      </c>
      <c r="N89" s="16">
        <f>'[3]09'!O91</f>
        <v>0</v>
      </c>
      <c r="O89" s="17">
        <f t="shared" si="60"/>
        <v>530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210</v>
      </c>
      <c r="V89" s="16">
        <f t="shared" si="32"/>
        <v>0</v>
      </c>
      <c r="W89" s="17">
        <f t="shared" si="61"/>
        <v>530</v>
      </c>
      <c r="X89" s="8">
        <f t="shared" si="36"/>
        <v>9.9499999999999993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9.9499999999999993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278.05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210</v>
      </c>
      <c r="AQ89" s="8">
        <f t="shared" si="34"/>
        <v>0</v>
      </c>
      <c r="AR89" s="8">
        <f t="shared" si="50"/>
        <v>488.05</v>
      </c>
      <c r="AT89" s="8">
        <v>30.8</v>
      </c>
      <c r="AU89" s="8">
        <v>30.8</v>
      </c>
      <c r="AW89" s="202">
        <v>9.9499999999999993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9.9499999999999993</v>
      </c>
      <c r="BD89" s="202">
        <v>32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32</v>
      </c>
      <c r="BL89" s="8">
        <f t="shared" si="53"/>
        <v>30.8</v>
      </c>
      <c r="BM89" s="8">
        <f t="shared" si="54"/>
        <v>30.8</v>
      </c>
      <c r="BN89" s="8">
        <f t="shared" si="55"/>
        <v>9.9499999999999993</v>
      </c>
      <c r="BO89" s="8">
        <f t="shared" si="56"/>
        <v>32</v>
      </c>
      <c r="BP89" s="139">
        <f t="shared" si="57"/>
        <v>20.85</v>
      </c>
      <c r="BQ89" s="139">
        <f t="shared" si="58"/>
        <v>-1.1999999999999993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1010</v>
      </c>
      <c r="G90" s="16">
        <f>'[3]09'!G92</f>
        <v>0</v>
      </c>
      <c r="H90" s="17">
        <f t="shared" si="59"/>
        <v>1330</v>
      </c>
      <c r="I90" s="15">
        <f>'[3]09'!J92</f>
        <v>320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210</v>
      </c>
      <c r="N90" s="16">
        <f>'[3]09'!O92</f>
        <v>0</v>
      </c>
      <c r="O90" s="17">
        <f t="shared" si="60"/>
        <v>530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210</v>
      </c>
      <c r="V90" s="16">
        <f t="shared" si="32"/>
        <v>0</v>
      </c>
      <c r="W90" s="17">
        <f t="shared" si="61"/>
        <v>530</v>
      </c>
      <c r="X90" s="8">
        <f t="shared" si="36"/>
        <v>25.03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25.03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262.97000000000003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210</v>
      </c>
      <c r="AQ90" s="8">
        <f t="shared" si="34"/>
        <v>0</v>
      </c>
      <c r="AR90" s="8">
        <f t="shared" si="50"/>
        <v>472.97</v>
      </c>
      <c r="AT90" s="8">
        <v>30.8</v>
      </c>
      <c r="AU90" s="8">
        <v>30.8</v>
      </c>
      <c r="AW90" s="202">
        <v>25.03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25.03</v>
      </c>
      <c r="BD90" s="202">
        <v>32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32</v>
      </c>
      <c r="BL90" s="8">
        <f t="shared" si="53"/>
        <v>30.8</v>
      </c>
      <c r="BM90" s="8">
        <f t="shared" si="54"/>
        <v>30.8</v>
      </c>
      <c r="BN90" s="8">
        <f t="shared" si="55"/>
        <v>25.03</v>
      </c>
      <c r="BO90" s="8">
        <f t="shared" si="56"/>
        <v>32</v>
      </c>
      <c r="BP90" s="139">
        <f t="shared" si="57"/>
        <v>5.77</v>
      </c>
      <c r="BQ90" s="139">
        <f t="shared" si="58"/>
        <v>-1.1999999999999993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1010</v>
      </c>
      <c r="G91" s="16">
        <f>'[3]09'!G93</f>
        <v>0</v>
      </c>
      <c r="H91" s="17">
        <f t="shared" si="59"/>
        <v>1330</v>
      </c>
      <c r="I91" s="15">
        <f>'[3]09'!J93</f>
        <v>320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210</v>
      </c>
      <c r="N91" s="16">
        <f>'[3]09'!O93</f>
        <v>0</v>
      </c>
      <c r="O91" s="17">
        <f t="shared" si="60"/>
        <v>530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210</v>
      </c>
      <c r="V91" s="16">
        <f t="shared" si="32"/>
        <v>0</v>
      </c>
      <c r="W91" s="17">
        <f t="shared" si="61"/>
        <v>530</v>
      </c>
      <c r="X91" s="8">
        <f t="shared" si="36"/>
        <v>25.03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25.03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262.97000000000003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210</v>
      </c>
      <c r="AQ91" s="8">
        <f t="shared" si="34"/>
        <v>0</v>
      </c>
      <c r="AR91" s="8">
        <f t="shared" si="50"/>
        <v>472.97</v>
      </c>
      <c r="AT91" s="8">
        <v>24.09</v>
      </c>
      <c r="AU91" s="8">
        <v>30.8</v>
      </c>
      <c r="AW91" s="202">
        <v>25.03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25.03</v>
      </c>
      <c r="BD91" s="202">
        <v>32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32</v>
      </c>
      <c r="BL91" s="8">
        <f t="shared" si="53"/>
        <v>24.09</v>
      </c>
      <c r="BM91" s="8">
        <f t="shared" si="54"/>
        <v>30.8</v>
      </c>
      <c r="BN91" s="8">
        <f t="shared" si="55"/>
        <v>25.03</v>
      </c>
      <c r="BO91" s="8">
        <f t="shared" si="56"/>
        <v>32</v>
      </c>
      <c r="BP91" s="139">
        <f t="shared" si="57"/>
        <v>-0.94000000000000128</v>
      </c>
      <c r="BQ91" s="139">
        <f t="shared" si="58"/>
        <v>-1.1999999999999993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1010</v>
      </c>
      <c r="G92" s="16">
        <f>'[3]09'!G94</f>
        <v>0</v>
      </c>
      <c r="H92" s="17">
        <f t="shared" si="59"/>
        <v>1330</v>
      </c>
      <c r="I92" s="15">
        <f>'[3]09'!J94</f>
        <v>320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210</v>
      </c>
      <c r="N92" s="16">
        <f>'[3]09'!O94</f>
        <v>0</v>
      </c>
      <c r="O92" s="17">
        <f t="shared" si="60"/>
        <v>530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210</v>
      </c>
      <c r="V92" s="16">
        <f t="shared" si="32"/>
        <v>0</v>
      </c>
      <c r="W92" s="17">
        <f t="shared" si="61"/>
        <v>530</v>
      </c>
      <c r="X92" s="8">
        <f t="shared" si="36"/>
        <v>25.03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25.03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262.97000000000003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210</v>
      </c>
      <c r="AQ92" s="8">
        <f t="shared" si="34"/>
        <v>0</v>
      </c>
      <c r="AR92" s="8">
        <f t="shared" si="50"/>
        <v>472.97</v>
      </c>
      <c r="AT92" s="8">
        <v>24.09</v>
      </c>
      <c r="AU92" s="8">
        <v>30.8</v>
      </c>
      <c r="AW92" s="202">
        <v>25.03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25.03</v>
      </c>
      <c r="BD92" s="202">
        <v>32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32</v>
      </c>
      <c r="BL92" s="8">
        <f t="shared" si="53"/>
        <v>24.09</v>
      </c>
      <c r="BM92" s="8">
        <f t="shared" si="54"/>
        <v>30.8</v>
      </c>
      <c r="BN92" s="8">
        <f t="shared" si="55"/>
        <v>25.03</v>
      </c>
      <c r="BO92" s="8">
        <f t="shared" si="56"/>
        <v>32</v>
      </c>
      <c r="BP92" s="139">
        <f t="shared" si="57"/>
        <v>-0.94000000000000128</v>
      </c>
      <c r="BQ92" s="139">
        <f t="shared" si="58"/>
        <v>-1.1999999999999993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1010</v>
      </c>
      <c r="G93" s="16">
        <f>'[3]09'!G95</f>
        <v>0</v>
      </c>
      <c r="H93" s="17">
        <f t="shared" si="59"/>
        <v>1330</v>
      </c>
      <c r="I93" s="15">
        <f>'[3]09'!J95</f>
        <v>320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150</v>
      </c>
      <c r="N93" s="16">
        <f>'[3]09'!O95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25.03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25.03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262.97000000000003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412.97</v>
      </c>
      <c r="AT93" s="8">
        <v>24.09</v>
      </c>
      <c r="AU93" s="8">
        <v>30.8</v>
      </c>
      <c r="AW93" s="202">
        <v>25.03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25.03</v>
      </c>
      <c r="BD93" s="202">
        <v>32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32</v>
      </c>
      <c r="BL93" s="8">
        <f t="shared" si="53"/>
        <v>24.09</v>
      </c>
      <c r="BM93" s="8">
        <f t="shared" si="54"/>
        <v>30.8</v>
      </c>
      <c r="BN93" s="8">
        <f t="shared" si="55"/>
        <v>25.03</v>
      </c>
      <c r="BO93" s="8">
        <f t="shared" si="56"/>
        <v>32</v>
      </c>
      <c r="BP93" s="139">
        <f t="shared" si="57"/>
        <v>-0.94000000000000128</v>
      </c>
      <c r="BQ93" s="139">
        <f t="shared" si="58"/>
        <v>-1.1999999999999993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1010</v>
      </c>
      <c r="G94" s="16">
        <f>'[3]09'!G96</f>
        <v>0</v>
      </c>
      <c r="H94" s="17">
        <f t="shared" si="59"/>
        <v>1330</v>
      </c>
      <c r="I94" s="15">
        <f>'[3]09'!J96</f>
        <v>320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150</v>
      </c>
      <c r="N94" s="16">
        <f>'[3]09'!O96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25.03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25.03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262.97000000000003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412.97</v>
      </c>
      <c r="AT94" s="8">
        <v>24.09</v>
      </c>
      <c r="AU94" s="8">
        <v>30.8</v>
      </c>
      <c r="AW94" s="202">
        <v>25.03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25.03</v>
      </c>
      <c r="BD94" s="202">
        <v>32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32</v>
      </c>
      <c r="BL94" s="8">
        <f t="shared" si="53"/>
        <v>24.09</v>
      </c>
      <c r="BM94" s="8">
        <f t="shared" si="54"/>
        <v>30.8</v>
      </c>
      <c r="BN94" s="8">
        <f t="shared" si="55"/>
        <v>25.03</v>
      </c>
      <c r="BO94" s="8">
        <f t="shared" si="56"/>
        <v>32</v>
      </c>
      <c r="BP94" s="139">
        <f t="shared" si="57"/>
        <v>-0.94000000000000128</v>
      </c>
      <c r="BQ94" s="139">
        <f t="shared" si="58"/>
        <v>-1.1999999999999993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1010</v>
      </c>
      <c r="G95" s="16">
        <f>'[3]09'!G97</f>
        <v>0</v>
      </c>
      <c r="H95" s="17">
        <f t="shared" si="59"/>
        <v>1330</v>
      </c>
      <c r="I95" s="15">
        <f>'[3]09'!J97</f>
        <v>320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150</v>
      </c>
      <c r="N95" s="16">
        <f>'[3]09'!O97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25.03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25.03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262.97000000000003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412.97</v>
      </c>
      <c r="AT95" s="8">
        <v>24.09</v>
      </c>
      <c r="AU95" s="8">
        <v>30.8</v>
      </c>
      <c r="AW95" s="202">
        <v>25.03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25.03</v>
      </c>
      <c r="BD95" s="202">
        <v>32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32</v>
      </c>
      <c r="BL95" s="8">
        <f t="shared" si="53"/>
        <v>24.09</v>
      </c>
      <c r="BM95" s="8">
        <f t="shared" si="54"/>
        <v>30.8</v>
      </c>
      <c r="BN95" s="8">
        <f t="shared" si="55"/>
        <v>25.03</v>
      </c>
      <c r="BO95" s="8">
        <f t="shared" si="56"/>
        <v>32</v>
      </c>
      <c r="BP95" s="139">
        <f t="shared" si="57"/>
        <v>-0.94000000000000128</v>
      </c>
      <c r="BQ95" s="139">
        <f t="shared" si="58"/>
        <v>-1.1999999999999993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1010</v>
      </c>
      <c r="G96" s="16">
        <f>'[3]09'!G98</f>
        <v>0</v>
      </c>
      <c r="H96" s="17">
        <f t="shared" si="59"/>
        <v>1330</v>
      </c>
      <c r="I96" s="15">
        <f>'[3]09'!J98</f>
        <v>320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150</v>
      </c>
      <c r="N96" s="16">
        <f>'[3]09'!O98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25.03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25.03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262.97000000000003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412.97</v>
      </c>
      <c r="AT96" s="8">
        <v>24.09</v>
      </c>
      <c r="AU96" s="8">
        <v>30.8</v>
      </c>
      <c r="AW96" s="202">
        <v>25.03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25.03</v>
      </c>
      <c r="BD96" s="202">
        <v>32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32</v>
      </c>
      <c r="BL96" s="8">
        <f t="shared" si="53"/>
        <v>24.09</v>
      </c>
      <c r="BM96" s="8">
        <f t="shared" si="54"/>
        <v>30.8</v>
      </c>
      <c r="BN96" s="8">
        <f t="shared" si="55"/>
        <v>25.03</v>
      </c>
      <c r="BO96" s="8">
        <f t="shared" si="56"/>
        <v>32</v>
      </c>
      <c r="BP96" s="139">
        <f t="shared" si="57"/>
        <v>-0.94000000000000128</v>
      </c>
      <c r="BQ96" s="139">
        <f t="shared" si="58"/>
        <v>-1.1999999999999993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1010</v>
      </c>
      <c r="G97" s="16">
        <f>'[3]09'!G99</f>
        <v>0</v>
      </c>
      <c r="H97" s="17">
        <f t="shared" si="59"/>
        <v>1330</v>
      </c>
      <c r="I97" s="15">
        <f>'[3]09'!J99</f>
        <v>320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150</v>
      </c>
      <c r="N97" s="16">
        <f>'[3]09'!O99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25.03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25.03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262.97000000000003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412.97</v>
      </c>
      <c r="AT97" s="8">
        <v>24.09</v>
      </c>
      <c r="AU97" s="8">
        <v>30.8</v>
      </c>
      <c r="AW97" s="202">
        <v>25.03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25.03</v>
      </c>
      <c r="BD97" s="202">
        <v>32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32</v>
      </c>
      <c r="BL97" s="8">
        <f t="shared" si="53"/>
        <v>24.09</v>
      </c>
      <c r="BM97" s="8">
        <f t="shared" si="54"/>
        <v>30.8</v>
      </c>
      <c r="BN97" s="8">
        <f t="shared" si="55"/>
        <v>25.03</v>
      </c>
      <c r="BO97" s="8">
        <f t="shared" si="56"/>
        <v>32</v>
      </c>
      <c r="BP97" s="139">
        <f t="shared" si="57"/>
        <v>-0.94000000000000128</v>
      </c>
      <c r="BQ97" s="139">
        <f t="shared" si="58"/>
        <v>-1.1999999999999993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1010</v>
      </c>
      <c r="G98" s="16">
        <f>'[3]09'!G100</f>
        <v>0</v>
      </c>
      <c r="H98" s="17">
        <f t="shared" si="59"/>
        <v>1330</v>
      </c>
      <c r="I98" s="15">
        <f>'[3]09'!J100</f>
        <v>320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150</v>
      </c>
      <c r="N98" s="16">
        <f>'[3]09'!O100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25.03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25.03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262.97000000000003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412.97</v>
      </c>
      <c r="AT98" s="8">
        <v>24.09</v>
      </c>
      <c r="AU98" s="8">
        <v>30.8</v>
      </c>
      <c r="AW98" s="202">
        <v>25.03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25.03</v>
      </c>
      <c r="BD98" s="202">
        <v>32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32</v>
      </c>
      <c r="BL98" s="8">
        <f t="shared" si="53"/>
        <v>24.09</v>
      </c>
      <c r="BM98" s="8">
        <f t="shared" si="54"/>
        <v>30.8</v>
      </c>
      <c r="BN98" s="8">
        <f t="shared" si="55"/>
        <v>25.03</v>
      </c>
      <c r="BO98" s="8">
        <f t="shared" si="56"/>
        <v>32</v>
      </c>
      <c r="BP98" s="139">
        <f t="shared" si="57"/>
        <v>-0.94000000000000128</v>
      </c>
      <c r="BQ98" s="139">
        <f t="shared" si="58"/>
        <v>-1.1999999999999993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24.24</v>
      </c>
      <c r="G99" s="15">
        <f t="shared" si="62"/>
        <v>0</v>
      </c>
      <c r="H99" s="15">
        <f t="shared" si="62"/>
        <v>31.92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4.6434449999999998</v>
      </c>
      <c r="N99" s="15">
        <f t="shared" si="62"/>
        <v>0</v>
      </c>
      <c r="O99" s="15">
        <f t="shared" si="62"/>
        <v>12.323445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4.6434449999999998</v>
      </c>
      <c r="V99" s="15">
        <f t="shared" si="62"/>
        <v>0</v>
      </c>
      <c r="W99" s="15">
        <f t="shared" si="62"/>
        <v>12.323445</v>
      </c>
      <c r="X99" s="15">
        <f t="shared" si="62"/>
        <v>0.6832225000000004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0.6832225000000004</v>
      </c>
      <c r="AE99" s="15">
        <f t="shared" si="62"/>
        <v>0.72912999999999994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0.72912999999999994</v>
      </c>
      <c r="AL99" s="15">
        <f t="shared" si="62"/>
        <v>6.2676475000000025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4.6434449999999998</v>
      </c>
      <c r="AQ99" s="15">
        <f t="shared" si="62"/>
        <v>0</v>
      </c>
      <c r="AR99" s="15">
        <f t="shared" si="62"/>
        <v>10.911092500000006</v>
      </c>
      <c r="AS99" s="15">
        <f t="shared" si="62"/>
        <v>0</v>
      </c>
      <c r="AT99" s="15">
        <f t="shared" si="62"/>
        <v>0.66493250000000037</v>
      </c>
      <c r="AU99" s="15">
        <f t="shared" si="62"/>
        <v>0.70214000000000065</v>
      </c>
      <c r="AV99" s="15">
        <f t="shared" si="62"/>
        <v>0</v>
      </c>
      <c r="AW99" s="15">
        <f t="shared" si="62"/>
        <v>0.6832225000000004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0.6832225000000004</v>
      </c>
      <c r="BD99" s="15">
        <f t="shared" si="62"/>
        <v>0.72912999999999994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0.72912999999999994</v>
      </c>
      <c r="BK99" s="15"/>
      <c r="BL99" s="15">
        <f t="shared" si="63"/>
        <v>0.66493250000000037</v>
      </c>
      <c r="BM99" s="15">
        <f t="shared" si="63"/>
        <v>0.70214000000000065</v>
      </c>
      <c r="BN99" s="15">
        <f t="shared" si="63"/>
        <v>0.6832225000000004</v>
      </c>
      <c r="BO99" s="15">
        <f t="shared" si="63"/>
        <v>0.72912999999999994</v>
      </c>
      <c r="BP99" s="15">
        <f t="shared" si="63"/>
        <v>-1.8290000000000025E-2</v>
      </c>
      <c r="BQ99" s="15">
        <f t="shared" si="63"/>
        <v>-2.6990000000000049E-2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45331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45331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45331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37.6</v>
      </c>
      <c r="E3">
        <f>GT!N3</f>
        <v>0</v>
      </c>
      <c r="F3">
        <f>B3+C3</f>
        <v>90</v>
      </c>
      <c r="G3">
        <f>D3+E3-X3</f>
        <v>37.6</v>
      </c>
      <c r="H3" s="112"/>
      <c r="I3">
        <f>BRPL_EOD!AA3+BRPL_EOD!AB3</f>
        <v>15.73</v>
      </c>
      <c r="J3">
        <f>BYPL_EOD!AA3+BYPL_EOD!AB3</f>
        <v>8.61</v>
      </c>
      <c r="K3">
        <f>MES_EOD!AA3+MES_EOD!AB3</f>
        <v>0</v>
      </c>
      <c r="L3">
        <f>NDMC_EOD!AA3+NDMC_EOD!AB3</f>
        <v>1.98</v>
      </c>
      <c r="M3">
        <f>TPDDL_EOD!AA3+TPDDL_EOD!AB3</f>
        <v>11.24</v>
      </c>
      <c r="N3">
        <f t="shared" ref="N3:N66" si="0">SUM(I3:M3)</f>
        <v>37.56</v>
      </c>
      <c r="O3" s="112">
        <f t="shared" ref="O3:O66" si="1">G3-N3</f>
        <v>3.9999999999999147E-2</v>
      </c>
      <c r="P3">
        <v>15.746751863684771</v>
      </c>
      <c r="Q3">
        <v>8.6191693290734825</v>
      </c>
      <c r="R3">
        <v>0</v>
      </c>
      <c r="S3">
        <v>1.9821086261980829</v>
      </c>
      <c r="T3">
        <v>11.251970181043664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37.6</v>
      </c>
      <c r="E4">
        <f>GT!N4</f>
        <v>0</v>
      </c>
      <c r="F4">
        <f t="shared" ref="F4:F67" si="4">B4+C4</f>
        <v>90</v>
      </c>
      <c r="G4">
        <f t="shared" ref="G4:G67" si="5">D4+E4-X4</f>
        <v>37.6</v>
      </c>
      <c r="H4" s="112"/>
      <c r="I4">
        <f>BRPL_EOD!AA4+BRPL_EOD!AB4</f>
        <v>15.73</v>
      </c>
      <c r="J4">
        <f>BYPL_EOD!AA4+BYPL_EOD!AB4</f>
        <v>8.61</v>
      </c>
      <c r="K4">
        <f>MES_EOD!AA4+MES_EOD!AB4</f>
        <v>0</v>
      </c>
      <c r="L4">
        <f>NDMC_EOD!AA4+NDMC_EOD!AB4</f>
        <v>1.98</v>
      </c>
      <c r="M4">
        <f>TPDDL_EOD!AA4+TPDDL_EOD!AB4</f>
        <v>11.24</v>
      </c>
      <c r="N4">
        <f t="shared" si="0"/>
        <v>37.56</v>
      </c>
      <c r="O4" s="112">
        <f t="shared" si="1"/>
        <v>3.9999999999999147E-2</v>
      </c>
      <c r="P4">
        <v>15.746751863684771</v>
      </c>
      <c r="Q4">
        <v>8.6191693290734825</v>
      </c>
      <c r="R4">
        <v>0</v>
      </c>
      <c r="S4">
        <v>1.9821086261980829</v>
      </c>
      <c r="T4">
        <v>11.251970181043664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37.6</v>
      </c>
      <c r="E5">
        <f>GT!N5</f>
        <v>0</v>
      </c>
      <c r="F5">
        <f t="shared" si="4"/>
        <v>90</v>
      </c>
      <c r="G5">
        <f t="shared" si="5"/>
        <v>37.6</v>
      </c>
      <c r="H5" s="112"/>
      <c r="I5">
        <f>BRPL_EOD!AA5+BRPL_EOD!AB5</f>
        <v>15.73</v>
      </c>
      <c r="J5">
        <f>BYPL_EOD!AA5+BYPL_EOD!AB5</f>
        <v>8.61</v>
      </c>
      <c r="K5">
        <f>MES_EOD!AA5+MES_EOD!AB5</f>
        <v>0</v>
      </c>
      <c r="L5">
        <f>NDMC_EOD!AA5+NDMC_EOD!AB5</f>
        <v>1.98</v>
      </c>
      <c r="M5">
        <f>TPDDL_EOD!AA5+TPDDL_EOD!AB5</f>
        <v>11.24</v>
      </c>
      <c r="N5">
        <f t="shared" si="0"/>
        <v>37.56</v>
      </c>
      <c r="O5" s="112">
        <f t="shared" si="1"/>
        <v>3.9999999999999147E-2</v>
      </c>
      <c r="P5">
        <v>15.746751863684771</v>
      </c>
      <c r="Q5">
        <v>8.6191693290734825</v>
      </c>
      <c r="R5">
        <v>0</v>
      </c>
      <c r="S5">
        <v>1.9821086261980829</v>
      </c>
      <c r="T5">
        <v>11.251970181043664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37.6</v>
      </c>
      <c r="E6">
        <f>GT!N6</f>
        <v>0</v>
      </c>
      <c r="F6">
        <f t="shared" si="4"/>
        <v>90</v>
      </c>
      <c r="G6">
        <f t="shared" si="5"/>
        <v>37.6</v>
      </c>
      <c r="H6" s="112"/>
      <c r="I6">
        <f>BRPL_EOD!AA6+BRPL_EOD!AB6</f>
        <v>15.73</v>
      </c>
      <c r="J6">
        <f>BYPL_EOD!AA6+BYPL_EOD!AB6</f>
        <v>8.61</v>
      </c>
      <c r="K6">
        <f>MES_EOD!AA6+MES_EOD!AB6</f>
        <v>0</v>
      </c>
      <c r="L6">
        <f>NDMC_EOD!AA6+NDMC_EOD!AB6</f>
        <v>1.98</v>
      </c>
      <c r="M6">
        <f>TPDDL_EOD!AA6+TPDDL_EOD!AB6</f>
        <v>11.24</v>
      </c>
      <c r="N6">
        <f t="shared" si="0"/>
        <v>37.56</v>
      </c>
      <c r="O6" s="112">
        <f t="shared" si="1"/>
        <v>3.9999999999999147E-2</v>
      </c>
      <c r="P6">
        <v>15.746751863684771</v>
      </c>
      <c r="Q6">
        <v>8.6191693290734825</v>
      </c>
      <c r="R6">
        <v>0</v>
      </c>
      <c r="S6">
        <v>1.9821086261980829</v>
      </c>
      <c r="T6">
        <v>11.251970181043664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37.6</v>
      </c>
      <c r="E7">
        <f>GT!N7</f>
        <v>0</v>
      </c>
      <c r="F7">
        <f t="shared" si="4"/>
        <v>90</v>
      </c>
      <c r="G7">
        <f t="shared" si="5"/>
        <v>37.6</v>
      </c>
      <c r="H7" s="112"/>
      <c r="I7">
        <f>BRPL_EOD!AA7+BRPL_EOD!AB7</f>
        <v>15.73</v>
      </c>
      <c r="J7">
        <f>BYPL_EOD!AA7+BYPL_EOD!AB7</f>
        <v>8.61</v>
      </c>
      <c r="K7">
        <f>MES_EOD!AA7+MES_EOD!AB7</f>
        <v>0</v>
      </c>
      <c r="L7">
        <f>NDMC_EOD!AA7+NDMC_EOD!AB7</f>
        <v>1.98</v>
      </c>
      <c r="M7">
        <f>TPDDL_EOD!AA7+TPDDL_EOD!AB7</f>
        <v>11.24</v>
      </c>
      <c r="N7">
        <f t="shared" si="0"/>
        <v>37.56</v>
      </c>
      <c r="O7" s="112">
        <f t="shared" si="1"/>
        <v>3.9999999999999147E-2</v>
      </c>
      <c r="P7">
        <v>15.746751863684771</v>
      </c>
      <c r="Q7">
        <v>8.6191693290734825</v>
      </c>
      <c r="R7">
        <v>0</v>
      </c>
      <c r="S7">
        <v>1.9821086261980829</v>
      </c>
      <c r="T7">
        <v>11.251970181043664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37.6</v>
      </c>
      <c r="E8">
        <f>GT!N8</f>
        <v>0</v>
      </c>
      <c r="F8">
        <f t="shared" si="4"/>
        <v>90</v>
      </c>
      <c r="G8">
        <f t="shared" si="5"/>
        <v>37.6</v>
      </c>
      <c r="H8" s="112"/>
      <c r="I8">
        <f>BRPL_EOD!AA8+BRPL_EOD!AB8</f>
        <v>15.73</v>
      </c>
      <c r="J8">
        <f>BYPL_EOD!AA8+BYPL_EOD!AB8</f>
        <v>8.61</v>
      </c>
      <c r="K8">
        <f>MES_EOD!AA8+MES_EOD!AB8</f>
        <v>0</v>
      </c>
      <c r="L8">
        <f>NDMC_EOD!AA8+NDMC_EOD!AB8</f>
        <v>1.98</v>
      </c>
      <c r="M8">
        <f>TPDDL_EOD!AA8+TPDDL_EOD!AB8</f>
        <v>11.24</v>
      </c>
      <c r="N8">
        <f t="shared" si="0"/>
        <v>37.56</v>
      </c>
      <c r="O8" s="112">
        <f t="shared" si="1"/>
        <v>3.9999999999999147E-2</v>
      </c>
      <c r="P8">
        <v>15.746751863684771</v>
      </c>
      <c r="Q8">
        <v>8.6191693290734825</v>
      </c>
      <c r="R8">
        <v>0</v>
      </c>
      <c r="S8">
        <v>1.9821086261980829</v>
      </c>
      <c r="T8">
        <v>11.251970181043664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37.6</v>
      </c>
      <c r="E9">
        <f>GT!N9</f>
        <v>0</v>
      </c>
      <c r="F9">
        <f t="shared" si="4"/>
        <v>90</v>
      </c>
      <c r="G9">
        <f t="shared" si="5"/>
        <v>37.6</v>
      </c>
      <c r="H9" s="112"/>
      <c r="I9">
        <f>BRPL_EOD!AA9+BRPL_EOD!AB9</f>
        <v>15.73</v>
      </c>
      <c r="J9">
        <f>BYPL_EOD!AA9+BYPL_EOD!AB9</f>
        <v>8.61</v>
      </c>
      <c r="K9">
        <f>MES_EOD!AA9+MES_EOD!AB9</f>
        <v>0</v>
      </c>
      <c r="L9">
        <f>NDMC_EOD!AA9+NDMC_EOD!AB9</f>
        <v>1.98</v>
      </c>
      <c r="M9">
        <f>TPDDL_EOD!AA9+TPDDL_EOD!AB9</f>
        <v>11.24</v>
      </c>
      <c r="N9">
        <f t="shared" si="0"/>
        <v>37.56</v>
      </c>
      <c r="O9" s="112">
        <f t="shared" si="1"/>
        <v>3.9999999999999147E-2</v>
      </c>
      <c r="P9">
        <v>15.746751863684771</v>
      </c>
      <c r="Q9">
        <v>8.6191693290734825</v>
      </c>
      <c r="R9">
        <v>0</v>
      </c>
      <c r="S9">
        <v>1.9821086261980829</v>
      </c>
      <c r="T9">
        <v>11.251970181043664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37.6</v>
      </c>
      <c r="E10">
        <f>GT!N10</f>
        <v>0</v>
      </c>
      <c r="F10">
        <f t="shared" si="4"/>
        <v>90</v>
      </c>
      <c r="G10">
        <f t="shared" si="5"/>
        <v>37.6</v>
      </c>
      <c r="H10" s="112"/>
      <c r="I10">
        <f>BRPL_EOD!AA10+BRPL_EOD!AB10</f>
        <v>15.73</v>
      </c>
      <c r="J10">
        <f>BYPL_EOD!AA10+BYPL_EOD!AB10</f>
        <v>8.61</v>
      </c>
      <c r="K10">
        <f>MES_EOD!AA10+MES_EOD!AB10</f>
        <v>0</v>
      </c>
      <c r="L10">
        <f>NDMC_EOD!AA10+NDMC_EOD!AB10</f>
        <v>1.98</v>
      </c>
      <c r="M10">
        <f>TPDDL_EOD!AA10+TPDDL_EOD!AB10</f>
        <v>11.24</v>
      </c>
      <c r="N10">
        <f t="shared" si="0"/>
        <v>37.56</v>
      </c>
      <c r="O10" s="112">
        <f t="shared" si="1"/>
        <v>3.9999999999999147E-2</v>
      </c>
      <c r="P10">
        <v>15.746751863684771</v>
      </c>
      <c r="Q10">
        <v>8.6191693290734825</v>
      </c>
      <c r="R10">
        <v>0</v>
      </c>
      <c r="S10">
        <v>1.9821086261980829</v>
      </c>
      <c r="T10">
        <v>11.251970181043664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37.6</v>
      </c>
      <c r="E11">
        <f>GT!N11</f>
        <v>0</v>
      </c>
      <c r="F11">
        <f t="shared" si="4"/>
        <v>90</v>
      </c>
      <c r="G11">
        <f t="shared" si="5"/>
        <v>37.6</v>
      </c>
      <c r="H11" s="112"/>
      <c r="I11">
        <f>BRPL_EOD!AA11+BRPL_EOD!AB11</f>
        <v>15.73</v>
      </c>
      <c r="J11">
        <f>BYPL_EOD!AA11+BYPL_EOD!AB11</f>
        <v>8.61</v>
      </c>
      <c r="K11">
        <f>MES_EOD!AA11+MES_EOD!AB11</f>
        <v>0</v>
      </c>
      <c r="L11">
        <f>NDMC_EOD!AA11+NDMC_EOD!AB11</f>
        <v>1.98</v>
      </c>
      <c r="M11">
        <f>TPDDL_EOD!AA11+TPDDL_EOD!AB11</f>
        <v>11.24</v>
      </c>
      <c r="N11">
        <f t="shared" si="0"/>
        <v>37.56</v>
      </c>
      <c r="O11" s="112">
        <f t="shared" si="1"/>
        <v>3.9999999999999147E-2</v>
      </c>
      <c r="P11">
        <v>15.746751863684771</v>
      </c>
      <c r="Q11">
        <v>8.6191693290734825</v>
      </c>
      <c r="R11">
        <v>0</v>
      </c>
      <c r="S11">
        <v>1.9821086261980829</v>
      </c>
      <c r="T11">
        <v>11.251970181043664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37.6</v>
      </c>
      <c r="E12">
        <f>GT!N12</f>
        <v>0</v>
      </c>
      <c r="F12">
        <f t="shared" si="4"/>
        <v>90</v>
      </c>
      <c r="G12">
        <f t="shared" si="5"/>
        <v>37.6</v>
      </c>
      <c r="H12" s="112"/>
      <c r="I12">
        <f>BRPL_EOD!AA12+BRPL_EOD!AB12</f>
        <v>15.73</v>
      </c>
      <c r="J12">
        <f>BYPL_EOD!AA12+BYPL_EOD!AB12</f>
        <v>8.61</v>
      </c>
      <c r="K12">
        <f>MES_EOD!AA12+MES_EOD!AB12</f>
        <v>0</v>
      </c>
      <c r="L12">
        <f>NDMC_EOD!AA12+NDMC_EOD!AB12</f>
        <v>1.98</v>
      </c>
      <c r="M12">
        <f>TPDDL_EOD!AA12+TPDDL_EOD!AB12</f>
        <v>11.24</v>
      </c>
      <c r="N12">
        <f t="shared" si="0"/>
        <v>37.56</v>
      </c>
      <c r="O12" s="112">
        <f t="shared" si="1"/>
        <v>3.9999999999999147E-2</v>
      </c>
      <c r="P12">
        <v>15.746751863684771</v>
      </c>
      <c r="Q12">
        <v>8.6191693290734825</v>
      </c>
      <c r="R12">
        <v>0</v>
      </c>
      <c r="S12">
        <v>1.9821086261980829</v>
      </c>
      <c r="T12">
        <v>11.251970181043664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37.6</v>
      </c>
      <c r="E13">
        <f>GT!N13</f>
        <v>0</v>
      </c>
      <c r="F13">
        <f t="shared" si="4"/>
        <v>90</v>
      </c>
      <c r="G13">
        <f t="shared" si="5"/>
        <v>37.6</v>
      </c>
      <c r="H13" s="112"/>
      <c r="I13">
        <f>BRPL_EOD!AA13+BRPL_EOD!AB13</f>
        <v>15.73</v>
      </c>
      <c r="J13">
        <f>BYPL_EOD!AA13+BYPL_EOD!AB13</f>
        <v>8.61</v>
      </c>
      <c r="K13">
        <f>MES_EOD!AA13+MES_EOD!AB13</f>
        <v>0</v>
      </c>
      <c r="L13">
        <f>NDMC_EOD!AA13+NDMC_EOD!AB13</f>
        <v>1.98</v>
      </c>
      <c r="M13">
        <f>TPDDL_EOD!AA13+TPDDL_EOD!AB13</f>
        <v>11.24</v>
      </c>
      <c r="N13">
        <f t="shared" si="0"/>
        <v>37.56</v>
      </c>
      <c r="O13" s="112">
        <f t="shared" si="1"/>
        <v>3.9999999999999147E-2</v>
      </c>
      <c r="P13">
        <v>15.746751863684771</v>
      </c>
      <c r="Q13">
        <v>8.6191693290734825</v>
      </c>
      <c r="R13">
        <v>0</v>
      </c>
      <c r="S13">
        <v>1.9821086261980829</v>
      </c>
      <c r="T13">
        <v>11.251970181043664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37.6</v>
      </c>
      <c r="E14">
        <f>GT!N14</f>
        <v>0</v>
      </c>
      <c r="F14">
        <f t="shared" si="4"/>
        <v>90</v>
      </c>
      <c r="G14">
        <f t="shared" si="5"/>
        <v>37.6</v>
      </c>
      <c r="H14" s="112"/>
      <c r="I14">
        <f>BRPL_EOD!AA14+BRPL_EOD!AB14</f>
        <v>15.73</v>
      </c>
      <c r="J14">
        <f>BYPL_EOD!AA14+BYPL_EOD!AB14</f>
        <v>8.61</v>
      </c>
      <c r="K14">
        <f>MES_EOD!AA14+MES_EOD!AB14</f>
        <v>0</v>
      </c>
      <c r="L14">
        <f>NDMC_EOD!AA14+NDMC_EOD!AB14</f>
        <v>1.98</v>
      </c>
      <c r="M14">
        <f>TPDDL_EOD!AA14+TPDDL_EOD!AB14</f>
        <v>11.24</v>
      </c>
      <c r="N14">
        <f t="shared" si="0"/>
        <v>37.56</v>
      </c>
      <c r="O14" s="112">
        <f t="shared" si="1"/>
        <v>3.9999999999999147E-2</v>
      </c>
      <c r="P14">
        <v>15.746751863684771</v>
      </c>
      <c r="Q14">
        <v>8.6191693290734825</v>
      </c>
      <c r="R14">
        <v>0</v>
      </c>
      <c r="S14">
        <v>1.9821086261980829</v>
      </c>
      <c r="T14">
        <v>11.251970181043664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37.6</v>
      </c>
      <c r="E15">
        <f>GT!N15</f>
        <v>0</v>
      </c>
      <c r="F15">
        <f t="shared" si="4"/>
        <v>90</v>
      </c>
      <c r="G15">
        <f t="shared" si="5"/>
        <v>37.6</v>
      </c>
      <c r="H15" s="112"/>
      <c r="I15">
        <f>BRPL_EOD!AA15+BRPL_EOD!AB15</f>
        <v>15.73</v>
      </c>
      <c r="J15">
        <f>BYPL_EOD!AA15+BYPL_EOD!AB15</f>
        <v>8.61</v>
      </c>
      <c r="K15">
        <f>MES_EOD!AA15+MES_EOD!AB15</f>
        <v>0</v>
      </c>
      <c r="L15">
        <f>NDMC_EOD!AA15+NDMC_EOD!AB15</f>
        <v>1.98</v>
      </c>
      <c r="M15">
        <f>TPDDL_EOD!AA15+TPDDL_EOD!AB15</f>
        <v>11.24</v>
      </c>
      <c r="N15">
        <f t="shared" si="0"/>
        <v>37.56</v>
      </c>
      <c r="O15" s="112">
        <f t="shared" si="1"/>
        <v>3.9999999999999147E-2</v>
      </c>
      <c r="P15">
        <v>15.746751863684771</v>
      </c>
      <c r="Q15">
        <v>8.6191693290734825</v>
      </c>
      <c r="R15">
        <v>0</v>
      </c>
      <c r="S15">
        <v>1.9821086261980829</v>
      </c>
      <c r="T15">
        <v>11.251970181043664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37.6</v>
      </c>
      <c r="E16">
        <f>GT!N16</f>
        <v>0</v>
      </c>
      <c r="F16">
        <f t="shared" si="4"/>
        <v>90</v>
      </c>
      <c r="G16">
        <f t="shared" si="5"/>
        <v>37.6</v>
      </c>
      <c r="H16" s="112"/>
      <c r="I16">
        <f>BRPL_EOD!AA16+BRPL_EOD!AB16</f>
        <v>15.73</v>
      </c>
      <c r="J16">
        <f>BYPL_EOD!AA16+BYPL_EOD!AB16</f>
        <v>8.61</v>
      </c>
      <c r="K16">
        <f>MES_EOD!AA16+MES_EOD!AB16</f>
        <v>0</v>
      </c>
      <c r="L16">
        <f>NDMC_EOD!AA16+NDMC_EOD!AB16</f>
        <v>1.98</v>
      </c>
      <c r="M16">
        <f>TPDDL_EOD!AA16+TPDDL_EOD!AB16</f>
        <v>11.24</v>
      </c>
      <c r="N16">
        <f t="shared" si="0"/>
        <v>37.56</v>
      </c>
      <c r="O16" s="112">
        <f t="shared" si="1"/>
        <v>3.9999999999999147E-2</v>
      </c>
      <c r="P16">
        <v>15.746751863684771</v>
      </c>
      <c r="Q16">
        <v>8.6191693290734825</v>
      </c>
      <c r="R16">
        <v>0</v>
      </c>
      <c r="S16">
        <v>1.9821086261980829</v>
      </c>
      <c r="T16">
        <v>11.251970181043664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37.6</v>
      </c>
      <c r="E17">
        <f>GT!N17</f>
        <v>0</v>
      </c>
      <c r="F17">
        <f t="shared" si="4"/>
        <v>90</v>
      </c>
      <c r="G17">
        <f t="shared" si="5"/>
        <v>37.6</v>
      </c>
      <c r="H17" s="112"/>
      <c r="I17">
        <f>BRPL_EOD!AA17+BRPL_EOD!AB17</f>
        <v>15.73</v>
      </c>
      <c r="J17">
        <f>BYPL_EOD!AA17+BYPL_EOD!AB17</f>
        <v>8.61</v>
      </c>
      <c r="K17">
        <f>MES_EOD!AA17+MES_EOD!AB17</f>
        <v>0</v>
      </c>
      <c r="L17">
        <f>NDMC_EOD!AA17+NDMC_EOD!AB17</f>
        <v>1.98</v>
      </c>
      <c r="M17">
        <f>TPDDL_EOD!AA17+TPDDL_EOD!AB17</f>
        <v>11.24</v>
      </c>
      <c r="N17">
        <f t="shared" si="0"/>
        <v>37.56</v>
      </c>
      <c r="O17" s="112">
        <f t="shared" si="1"/>
        <v>3.9999999999999147E-2</v>
      </c>
      <c r="P17">
        <v>15.746751863684771</v>
      </c>
      <c r="Q17">
        <v>8.6191693290734825</v>
      </c>
      <c r="R17">
        <v>0</v>
      </c>
      <c r="S17">
        <v>1.9821086261980829</v>
      </c>
      <c r="T17">
        <v>11.251970181043664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37.6</v>
      </c>
      <c r="E18">
        <f>GT!N18</f>
        <v>0</v>
      </c>
      <c r="F18">
        <f t="shared" si="4"/>
        <v>90</v>
      </c>
      <c r="G18">
        <f t="shared" si="5"/>
        <v>37.6</v>
      </c>
      <c r="H18" s="112"/>
      <c r="I18">
        <f>BRPL_EOD!AA18+BRPL_EOD!AB18</f>
        <v>15.73</v>
      </c>
      <c r="J18">
        <f>BYPL_EOD!AA18+BYPL_EOD!AB18</f>
        <v>8.61</v>
      </c>
      <c r="K18">
        <f>MES_EOD!AA18+MES_EOD!AB18</f>
        <v>0</v>
      </c>
      <c r="L18">
        <f>NDMC_EOD!AA18+NDMC_EOD!AB18</f>
        <v>1.98</v>
      </c>
      <c r="M18">
        <f>TPDDL_EOD!AA18+TPDDL_EOD!AB18</f>
        <v>11.24</v>
      </c>
      <c r="N18">
        <f t="shared" si="0"/>
        <v>37.56</v>
      </c>
      <c r="O18" s="112">
        <f t="shared" si="1"/>
        <v>3.9999999999999147E-2</v>
      </c>
      <c r="P18">
        <v>15.746751863684771</v>
      </c>
      <c r="Q18">
        <v>8.6191693290734825</v>
      </c>
      <c r="R18">
        <v>0</v>
      </c>
      <c r="S18">
        <v>1.9821086261980829</v>
      </c>
      <c r="T18">
        <v>11.251970181043664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37.6</v>
      </c>
      <c r="E19">
        <f>GT!N19</f>
        <v>0</v>
      </c>
      <c r="F19">
        <f t="shared" si="4"/>
        <v>90</v>
      </c>
      <c r="G19">
        <f t="shared" si="5"/>
        <v>37.6</v>
      </c>
      <c r="H19" s="112"/>
      <c r="I19">
        <f>BRPL_EOD!AA19+BRPL_EOD!AB19</f>
        <v>15.73</v>
      </c>
      <c r="J19">
        <f>BYPL_EOD!AA19+BYPL_EOD!AB19</f>
        <v>8.61</v>
      </c>
      <c r="K19">
        <f>MES_EOD!AA19+MES_EOD!AB19</f>
        <v>0</v>
      </c>
      <c r="L19">
        <f>NDMC_EOD!AA19+NDMC_EOD!AB19</f>
        <v>1.98</v>
      </c>
      <c r="M19">
        <f>TPDDL_EOD!AA19+TPDDL_EOD!AB19</f>
        <v>11.24</v>
      </c>
      <c r="N19">
        <f t="shared" si="0"/>
        <v>37.56</v>
      </c>
      <c r="O19" s="112">
        <f t="shared" si="1"/>
        <v>3.9999999999999147E-2</v>
      </c>
      <c r="P19">
        <v>15.746751863684771</v>
      </c>
      <c r="Q19">
        <v>8.6191693290734825</v>
      </c>
      <c r="R19">
        <v>0</v>
      </c>
      <c r="S19">
        <v>1.9821086261980829</v>
      </c>
      <c r="T19">
        <v>11.251970181043664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37.6</v>
      </c>
      <c r="E20">
        <f>GT!N20</f>
        <v>0</v>
      </c>
      <c r="F20">
        <f t="shared" si="4"/>
        <v>90</v>
      </c>
      <c r="G20">
        <f t="shared" si="5"/>
        <v>37.6</v>
      </c>
      <c r="H20" s="112"/>
      <c r="I20">
        <f>BRPL_EOD!AA20+BRPL_EOD!AB20</f>
        <v>15.73</v>
      </c>
      <c r="J20">
        <f>BYPL_EOD!AA20+BYPL_EOD!AB20</f>
        <v>8.61</v>
      </c>
      <c r="K20">
        <f>MES_EOD!AA20+MES_EOD!AB20</f>
        <v>0</v>
      </c>
      <c r="L20">
        <f>NDMC_EOD!AA20+NDMC_EOD!AB20</f>
        <v>1.98</v>
      </c>
      <c r="M20">
        <f>TPDDL_EOD!AA20+TPDDL_EOD!AB20</f>
        <v>11.24</v>
      </c>
      <c r="N20">
        <f t="shared" si="0"/>
        <v>37.56</v>
      </c>
      <c r="O20" s="112">
        <f t="shared" si="1"/>
        <v>3.9999999999999147E-2</v>
      </c>
      <c r="P20">
        <v>15.746751863684771</v>
      </c>
      <c r="Q20">
        <v>8.6191693290734825</v>
      </c>
      <c r="R20">
        <v>0</v>
      </c>
      <c r="S20">
        <v>1.9821086261980829</v>
      </c>
      <c r="T20">
        <v>11.251970181043664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37.6</v>
      </c>
      <c r="E21">
        <f>GT!N21</f>
        <v>0</v>
      </c>
      <c r="F21">
        <f t="shared" si="4"/>
        <v>90</v>
      </c>
      <c r="G21">
        <f t="shared" si="5"/>
        <v>37.6</v>
      </c>
      <c r="H21" s="112"/>
      <c r="I21">
        <f>BRPL_EOD!AA21+BRPL_EOD!AB21</f>
        <v>15.73</v>
      </c>
      <c r="J21">
        <f>BYPL_EOD!AA21+BYPL_EOD!AB21</f>
        <v>8.61</v>
      </c>
      <c r="K21">
        <f>MES_EOD!AA21+MES_EOD!AB21</f>
        <v>0</v>
      </c>
      <c r="L21">
        <f>NDMC_EOD!AA21+NDMC_EOD!AB21</f>
        <v>1.98</v>
      </c>
      <c r="M21">
        <f>TPDDL_EOD!AA21+TPDDL_EOD!AB21</f>
        <v>11.24</v>
      </c>
      <c r="N21">
        <f t="shared" si="0"/>
        <v>37.56</v>
      </c>
      <c r="O21" s="112">
        <f t="shared" si="1"/>
        <v>3.9999999999999147E-2</v>
      </c>
      <c r="P21">
        <v>15.746751863684771</v>
      </c>
      <c r="Q21">
        <v>8.6191693290734825</v>
      </c>
      <c r="R21">
        <v>0</v>
      </c>
      <c r="S21">
        <v>1.9821086261980829</v>
      </c>
      <c r="T21">
        <v>11.251970181043664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37.6</v>
      </c>
      <c r="E22">
        <f>GT!N22</f>
        <v>0</v>
      </c>
      <c r="F22">
        <f t="shared" si="4"/>
        <v>90</v>
      </c>
      <c r="G22">
        <f t="shared" si="5"/>
        <v>37.6</v>
      </c>
      <c r="H22" s="112"/>
      <c r="I22">
        <f>BRPL_EOD!AA22+BRPL_EOD!AB22</f>
        <v>15.73</v>
      </c>
      <c r="J22">
        <f>BYPL_EOD!AA22+BYPL_EOD!AB22</f>
        <v>8.61</v>
      </c>
      <c r="K22">
        <f>MES_EOD!AA22+MES_EOD!AB22</f>
        <v>0</v>
      </c>
      <c r="L22">
        <f>NDMC_EOD!AA22+NDMC_EOD!AB22</f>
        <v>1.98</v>
      </c>
      <c r="M22">
        <f>TPDDL_EOD!AA22+TPDDL_EOD!AB22</f>
        <v>11.24</v>
      </c>
      <c r="N22">
        <f t="shared" si="0"/>
        <v>37.56</v>
      </c>
      <c r="O22" s="112">
        <f t="shared" si="1"/>
        <v>3.9999999999999147E-2</v>
      </c>
      <c r="P22">
        <v>15.746751863684771</v>
      </c>
      <c r="Q22">
        <v>8.6191693290734825</v>
      </c>
      <c r="R22">
        <v>0</v>
      </c>
      <c r="S22">
        <v>1.9821086261980829</v>
      </c>
      <c r="T22">
        <v>11.251970181043664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37.6</v>
      </c>
      <c r="E23">
        <f>GT!N23</f>
        <v>0</v>
      </c>
      <c r="F23">
        <f t="shared" si="4"/>
        <v>90</v>
      </c>
      <c r="G23">
        <f t="shared" si="5"/>
        <v>37.6</v>
      </c>
      <c r="H23" s="112"/>
      <c r="I23">
        <f>BRPL_EOD!AA23+BRPL_EOD!AB23</f>
        <v>15.73</v>
      </c>
      <c r="J23">
        <f>BYPL_EOD!AA23+BYPL_EOD!AB23</f>
        <v>8.61</v>
      </c>
      <c r="K23">
        <f>MES_EOD!AA23+MES_EOD!AB23</f>
        <v>0</v>
      </c>
      <c r="L23">
        <f>NDMC_EOD!AA23+NDMC_EOD!AB23</f>
        <v>1.98</v>
      </c>
      <c r="M23">
        <f>TPDDL_EOD!AA23+TPDDL_EOD!AB23</f>
        <v>11.24</v>
      </c>
      <c r="N23">
        <f t="shared" si="0"/>
        <v>37.56</v>
      </c>
      <c r="O23" s="112">
        <f t="shared" si="1"/>
        <v>3.9999999999999147E-2</v>
      </c>
      <c r="P23">
        <v>15.746751863684771</v>
      </c>
      <c r="Q23">
        <v>8.6191693290734825</v>
      </c>
      <c r="R23">
        <v>0</v>
      </c>
      <c r="S23">
        <v>1.9821086261980829</v>
      </c>
      <c r="T23">
        <v>11.251970181043664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37.6</v>
      </c>
      <c r="E24">
        <f>GT!N24</f>
        <v>0</v>
      </c>
      <c r="F24">
        <f t="shared" si="4"/>
        <v>90</v>
      </c>
      <c r="G24">
        <f t="shared" si="5"/>
        <v>37.6</v>
      </c>
      <c r="H24" s="112"/>
      <c r="I24">
        <f>BRPL_EOD!AA24+BRPL_EOD!AB24</f>
        <v>15.73</v>
      </c>
      <c r="J24">
        <f>BYPL_EOD!AA24+BYPL_EOD!AB24</f>
        <v>8.61</v>
      </c>
      <c r="K24">
        <f>MES_EOD!AA24+MES_EOD!AB24</f>
        <v>0</v>
      </c>
      <c r="L24">
        <f>NDMC_EOD!AA24+NDMC_EOD!AB24</f>
        <v>1.98</v>
      </c>
      <c r="M24">
        <f>TPDDL_EOD!AA24+TPDDL_EOD!AB24</f>
        <v>11.24</v>
      </c>
      <c r="N24">
        <f t="shared" si="0"/>
        <v>37.56</v>
      </c>
      <c r="O24" s="112">
        <f t="shared" si="1"/>
        <v>3.9999999999999147E-2</v>
      </c>
      <c r="P24">
        <v>15.746751863684771</v>
      </c>
      <c r="Q24">
        <v>8.6191693290734825</v>
      </c>
      <c r="R24">
        <v>0</v>
      </c>
      <c r="S24">
        <v>1.9821086261980829</v>
      </c>
      <c r="T24">
        <v>11.251970181043664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37.6</v>
      </c>
      <c r="E25">
        <f>GT!N25</f>
        <v>0</v>
      </c>
      <c r="F25">
        <f t="shared" si="4"/>
        <v>90</v>
      </c>
      <c r="G25">
        <f t="shared" si="5"/>
        <v>37.6</v>
      </c>
      <c r="H25" s="112"/>
      <c r="I25">
        <f>BRPL_EOD!AA25+BRPL_EOD!AB25</f>
        <v>15.73</v>
      </c>
      <c r="J25">
        <f>BYPL_EOD!AA25+BYPL_EOD!AB25</f>
        <v>8.61</v>
      </c>
      <c r="K25">
        <f>MES_EOD!AA25+MES_EOD!AB25</f>
        <v>0</v>
      </c>
      <c r="L25">
        <f>NDMC_EOD!AA25+NDMC_EOD!AB25</f>
        <v>1.98</v>
      </c>
      <c r="M25">
        <f>TPDDL_EOD!AA25+TPDDL_EOD!AB25</f>
        <v>11.24</v>
      </c>
      <c r="N25">
        <f t="shared" si="0"/>
        <v>37.56</v>
      </c>
      <c r="O25" s="112">
        <f t="shared" si="1"/>
        <v>3.9999999999999147E-2</v>
      </c>
      <c r="P25">
        <v>15.746751863684771</v>
      </c>
      <c r="Q25">
        <v>8.6191693290734825</v>
      </c>
      <c r="R25">
        <v>0</v>
      </c>
      <c r="S25">
        <v>1.9821086261980829</v>
      </c>
      <c r="T25">
        <v>11.251970181043664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37.6</v>
      </c>
      <c r="E26">
        <f>GT!N26</f>
        <v>0</v>
      </c>
      <c r="F26">
        <f t="shared" si="4"/>
        <v>90</v>
      </c>
      <c r="G26">
        <f t="shared" si="5"/>
        <v>37.6</v>
      </c>
      <c r="H26" s="112"/>
      <c r="I26">
        <f>BRPL_EOD!AA26+BRPL_EOD!AB26</f>
        <v>15.73</v>
      </c>
      <c r="J26">
        <f>BYPL_EOD!AA26+BYPL_EOD!AB26</f>
        <v>8.61</v>
      </c>
      <c r="K26">
        <f>MES_EOD!AA26+MES_EOD!AB26</f>
        <v>0</v>
      </c>
      <c r="L26">
        <f>NDMC_EOD!AA26+NDMC_EOD!AB26</f>
        <v>1.98</v>
      </c>
      <c r="M26">
        <f>TPDDL_EOD!AA26+TPDDL_EOD!AB26</f>
        <v>11.24</v>
      </c>
      <c r="N26">
        <f t="shared" si="0"/>
        <v>37.56</v>
      </c>
      <c r="O26" s="112">
        <f t="shared" si="1"/>
        <v>3.9999999999999147E-2</v>
      </c>
      <c r="P26">
        <v>15.746751863684771</v>
      </c>
      <c r="Q26">
        <v>8.6191693290734825</v>
      </c>
      <c r="R26">
        <v>0</v>
      </c>
      <c r="S26">
        <v>1.9821086261980829</v>
      </c>
      <c r="T26">
        <v>11.251970181043664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37.6</v>
      </c>
      <c r="E27">
        <f>GT!N27</f>
        <v>0</v>
      </c>
      <c r="F27">
        <f t="shared" si="4"/>
        <v>90</v>
      </c>
      <c r="G27">
        <f t="shared" si="5"/>
        <v>37.6</v>
      </c>
      <c r="H27" s="112"/>
      <c r="I27">
        <f>BRPL_EOD!AA27+BRPL_EOD!AB27</f>
        <v>15.73</v>
      </c>
      <c r="J27">
        <f>BYPL_EOD!AA27+BYPL_EOD!AB27</f>
        <v>8.61</v>
      </c>
      <c r="K27">
        <f>MES_EOD!AA27+MES_EOD!AB27</f>
        <v>0</v>
      </c>
      <c r="L27">
        <f>NDMC_EOD!AA27+NDMC_EOD!AB27</f>
        <v>1.98</v>
      </c>
      <c r="M27">
        <f>TPDDL_EOD!AA27+TPDDL_EOD!AB27</f>
        <v>11.24</v>
      </c>
      <c r="N27">
        <f t="shared" si="0"/>
        <v>37.56</v>
      </c>
      <c r="O27" s="112">
        <f t="shared" si="1"/>
        <v>3.9999999999999147E-2</v>
      </c>
      <c r="P27">
        <v>15.746751863684771</v>
      </c>
      <c r="Q27">
        <v>8.6191693290734825</v>
      </c>
      <c r="R27">
        <v>0</v>
      </c>
      <c r="S27">
        <v>1.9821086261980829</v>
      </c>
      <c r="T27">
        <v>11.251970181043664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37.6</v>
      </c>
      <c r="E28">
        <f>GT!N28</f>
        <v>0</v>
      </c>
      <c r="F28">
        <f t="shared" si="4"/>
        <v>90</v>
      </c>
      <c r="G28">
        <f t="shared" si="5"/>
        <v>37.6</v>
      </c>
      <c r="H28" s="112"/>
      <c r="I28">
        <f>BRPL_EOD!AA28+BRPL_EOD!AB28</f>
        <v>15.73</v>
      </c>
      <c r="J28">
        <f>BYPL_EOD!AA28+BYPL_EOD!AB28</f>
        <v>8.61</v>
      </c>
      <c r="K28">
        <f>MES_EOD!AA28+MES_EOD!AB28</f>
        <v>0</v>
      </c>
      <c r="L28">
        <f>NDMC_EOD!AA28+NDMC_EOD!AB28</f>
        <v>1.98</v>
      </c>
      <c r="M28">
        <f>TPDDL_EOD!AA28+TPDDL_EOD!AB28</f>
        <v>11.24</v>
      </c>
      <c r="N28">
        <f t="shared" si="0"/>
        <v>37.56</v>
      </c>
      <c r="O28" s="112">
        <f t="shared" si="1"/>
        <v>3.9999999999999147E-2</v>
      </c>
      <c r="P28">
        <v>15.746751863684771</v>
      </c>
      <c r="Q28">
        <v>8.6191693290734825</v>
      </c>
      <c r="R28">
        <v>0</v>
      </c>
      <c r="S28">
        <v>1.9821086261980829</v>
      </c>
      <c r="T28">
        <v>11.251970181043664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37.6</v>
      </c>
      <c r="E29">
        <f>GT!N29</f>
        <v>0</v>
      </c>
      <c r="F29">
        <f t="shared" si="4"/>
        <v>90</v>
      </c>
      <c r="G29">
        <f t="shared" si="5"/>
        <v>37.6</v>
      </c>
      <c r="H29" s="112"/>
      <c r="I29">
        <f>BRPL_EOD!AA29+BRPL_EOD!AB29</f>
        <v>15.73</v>
      </c>
      <c r="J29">
        <f>BYPL_EOD!AA29+BYPL_EOD!AB29</f>
        <v>8.61</v>
      </c>
      <c r="K29">
        <f>MES_EOD!AA29+MES_EOD!AB29</f>
        <v>0</v>
      </c>
      <c r="L29">
        <f>NDMC_EOD!AA29+NDMC_EOD!AB29</f>
        <v>1.98</v>
      </c>
      <c r="M29">
        <f>TPDDL_EOD!AA29+TPDDL_EOD!AB29</f>
        <v>11.24</v>
      </c>
      <c r="N29">
        <f t="shared" si="0"/>
        <v>37.56</v>
      </c>
      <c r="O29" s="112">
        <f t="shared" si="1"/>
        <v>3.9999999999999147E-2</v>
      </c>
      <c r="P29">
        <v>15.746751863684771</v>
      </c>
      <c r="Q29">
        <v>8.6191693290734825</v>
      </c>
      <c r="R29">
        <v>0</v>
      </c>
      <c r="S29">
        <v>1.9821086261980829</v>
      </c>
      <c r="T29">
        <v>11.251970181043664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37.6</v>
      </c>
      <c r="E30">
        <f>GT!N30</f>
        <v>0</v>
      </c>
      <c r="F30">
        <f t="shared" si="4"/>
        <v>90</v>
      </c>
      <c r="G30">
        <f t="shared" si="5"/>
        <v>37.6</v>
      </c>
      <c r="H30" s="112"/>
      <c r="I30">
        <f>BRPL_EOD!AA30+BRPL_EOD!AB30</f>
        <v>15.73</v>
      </c>
      <c r="J30">
        <f>BYPL_EOD!AA30+BYPL_EOD!AB30</f>
        <v>8.61</v>
      </c>
      <c r="K30">
        <f>MES_EOD!AA30+MES_EOD!AB30</f>
        <v>0</v>
      </c>
      <c r="L30">
        <f>NDMC_EOD!AA30+NDMC_EOD!AB30</f>
        <v>1.98</v>
      </c>
      <c r="M30">
        <f>TPDDL_EOD!AA30+TPDDL_EOD!AB30</f>
        <v>11.24</v>
      </c>
      <c r="N30">
        <f t="shared" si="0"/>
        <v>37.56</v>
      </c>
      <c r="O30" s="112">
        <f t="shared" si="1"/>
        <v>3.9999999999999147E-2</v>
      </c>
      <c r="P30">
        <v>15.746751863684771</v>
      </c>
      <c r="Q30">
        <v>8.6191693290734825</v>
      </c>
      <c r="R30">
        <v>0</v>
      </c>
      <c r="S30">
        <v>1.9821086261980829</v>
      </c>
      <c r="T30">
        <v>11.251970181043664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37.6</v>
      </c>
      <c r="E31">
        <f>GT!N31</f>
        <v>0</v>
      </c>
      <c r="F31">
        <f t="shared" si="4"/>
        <v>90</v>
      </c>
      <c r="G31">
        <f t="shared" si="5"/>
        <v>37.6</v>
      </c>
      <c r="H31" s="112"/>
      <c r="I31">
        <f>BRPL_EOD!AA31+BRPL_EOD!AB31</f>
        <v>15.73</v>
      </c>
      <c r="J31">
        <f>BYPL_EOD!AA31+BYPL_EOD!AB31</f>
        <v>8.61</v>
      </c>
      <c r="K31">
        <f>MES_EOD!AA31+MES_EOD!AB31</f>
        <v>0</v>
      </c>
      <c r="L31">
        <f>NDMC_EOD!AA31+NDMC_EOD!AB31</f>
        <v>1.98</v>
      </c>
      <c r="M31">
        <f>TPDDL_EOD!AA31+TPDDL_EOD!AB31</f>
        <v>11.24</v>
      </c>
      <c r="N31">
        <f t="shared" si="0"/>
        <v>37.56</v>
      </c>
      <c r="O31" s="112">
        <f t="shared" si="1"/>
        <v>3.9999999999999147E-2</v>
      </c>
      <c r="P31">
        <v>15.746751863684771</v>
      </c>
      <c r="Q31">
        <v>8.6191693290734825</v>
      </c>
      <c r="R31">
        <v>0</v>
      </c>
      <c r="S31">
        <v>1.9821086261980829</v>
      </c>
      <c r="T31">
        <v>11.251970181043664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37.6</v>
      </c>
      <c r="E32">
        <f>GT!N32</f>
        <v>0</v>
      </c>
      <c r="F32">
        <f t="shared" si="4"/>
        <v>90</v>
      </c>
      <c r="G32">
        <f t="shared" si="5"/>
        <v>37.6</v>
      </c>
      <c r="H32" s="112"/>
      <c r="I32">
        <f>BRPL_EOD!AA32+BRPL_EOD!AB32</f>
        <v>15.73</v>
      </c>
      <c r="J32">
        <f>BYPL_EOD!AA32+BYPL_EOD!AB32</f>
        <v>8.61</v>
      </c>
      <c r="K32">
        <f>MES_EOD!AA32+MES_EOD!AB32</f>
        <v>0</v>
      </c>
      <c r="L32">
        <f>NDMC_EOD!AA32+NDMC_EOD!AB32</f>
        <v>1.98</v>
      </c>
      <c r="M32">
        <f>TPDDL_EOD!AA32+TPDDL_EOD!AB32</f>
        <v>11.24</v>
      </c>
      <c r="N32">
        <f t="shared" si="0"/>
        <v>37.56</v>
      </c>
      <c r="O32" s="112">
        <f t="shared" si="1"/>
        <v>3.9999999999999147E-2</v>
      </c>
      <c r="P32">
        <v>15.746751863684771</v>
      </c>
      <c r="Q32">
        <v>8.6191693290734825</v>
      </c>
      <c r="R32">
        <v>0</v>
      </c>
      <c r="S32">
        <v>1.9821086261980829</v>
      </c>
      <c r="T32">
        <v>11.251970181043664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37.6</v>
      </c>
      <c r="E33">
        <f>GT!N33</f>
        <v>0</v>
      </c>
      <c r="F33">
        <f t="shared" si="4"/>
        <v>90</v>
      </c>
      <c r="G33">
        <f t="shared" si="5"/>
        <v>37.6</v>
      </c>
      <c r="H33" s="112"/>
      <c r="I33">
        <f>BRPL_EOD!AA33+BRPL_EOD!AB33</f>
        <v>15.73</v>
      </c>
      <c r="J33">
        <f>BYPL_EOD!AA33+BYPL_EOD!AB33</f>
        <v>8.61</v>
      </c>
      <c r="K33">
        <f>MES_EOD!AA33+MES_EOD!AB33</f>
        <v>0</v>
      </c>
      <c r="L33">
        <f>NDMC_EOD!AA33+NDMC_EOD!AB33</f>
        <v>1.98</v>
      </c>
      <c r="M33">
        <f>TPDDL_EOD!AA33+TPDDL_EOD!AB33</f>
        <v>11.24</v>
      </c>
      <c r="N33">
        <f t="shared" si="0"/>
        <v>37.56</v>
      </c>
      <c r="O33" s="112">
        <f t="shared" si="1"/>
        <v>3.9999999999999147E-2</v>
      </c>
      <c r="P33">
        <v>15.746751863684771</v>
      </c>
      <c r="Q33">
        <v>8.6191693290734825</v>
      </c>
      <c r="R33">
        <v>0</v>
      </c>
      <c r="S33">
        <v>1.9821086261980829</v>
      </c>
      <c r="T33">
        <v>11.251970181043664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37.6</v>
      </c>
      <c r="E34">
        <f>GT!N34</f>
        <v>0</v>
      </c>
      <c r="F34">
        <f t="shared" si="4"/>
        <v>90</v>
      </c>
      <c r="G34">
        <f t="shared" si="5"/>
        <v>37.6</v>
      </c>
      <c r="H34" s="112"/>
      <c r="I34">
        <f>BRPL_EOD!AA34+BRPL_EOD!AB34</f>
        <v>15.73</v>
      </c>
      <c r="J34">
        <f>BYPL_EOD!AA34+BYPL_EOD!AB34</f>
        <v>8.61</v>
      </c>
      <c r="K34">
        <f>MES_EOD!AA34+MES_EOD!AB34</f>
        <v>0</v>
      </c>
      <c r="L34">
        <f>NDMC_EOD!AA34+NDMC_EOD!AB34</f>
        <v>1.98</v>
      </c>
      <c r="M34">
        <f>TPDDL_EOD!AA34+TPDDL_EOD!AB34</f>
        <v>11.24</v>
      </c>
      <c r="N34">
        <f t="shared" si="0"/>
        <v>37.56</v>
      </c>
      <c r="O34" s="112">
        <f t="shared" si="1"/>
        <v>3.9999999999999147E-2</v>
      </c>
      <c r="P34">
        <v>15.746751863684771</v>
      </c>
      <c r="Q34">
        <v>8.6191693290734825</v>
      </c>
      <c r="R34">
        <v>0</v>
      </c>
      <c r="S34">
        <v>1.9821086261980829</v>
      </c>
      <c r="T34">
        <v>11.251970181043664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37.6</v>
      </c>
      <c r="E35">
        <f>GT!N35</f>
        <v>0</v>
      </c>
      <c r="F35">
        <f t="shared" si="4"/>
        <v>90</v>
      </c>
      <c r="G35">
        <f t="shared" si="5"/>
        <v>37.6</v>
      </c>
      <c r="H35" s="112"/>
      <c r="I35">
        <f>BRPL_EOD!AA35+BRPL_EOD!AB35</f>
        <v>15.73</v>
      </c>
      <c r="J35">
        <f>BYPL_EOD!AA35+BYPL_EOD!AB35</f>
        <v>8.61</v>
      </c>
      <c r="K35">
        <f>MES_EOD!AA35+MES_EOD!AB35</f>
        <v>0</v>
      </c>
      <c r="L35">
        <f>NDMC_EOD!AA35+NDMC_EOD!AB35</f>
        <v>1.98</v>
      </c>
      <c r="M35">
        <f>TPDDL_EOD!AA35+TPDDL_EOD!AB35</f>
        <v>11.24</v>
      </c>
      <c r="N35">
        <f t="shared" si="0"/>
        <v>37.56</v>
      </c>
      <c r="O35" s="112">
        <f t="shared" si="1"/>
        <v>3.9999999999999147E-2</v>
      </c>
      <c r="P35">
        <v>15.746751863684771</v>
      </c>
      <c r="Q35">
        <v>8.6191693290734825</v>
      </c>
      <c r="R35">
        <v>0</v>
      </c>
      <c r="S35">
        <v>1.9821086261980829</v>
      </c>
      <c r="T35">
        <v>11.251970181043664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37.6</v>
      </c>
      <c r="E36">
        <f>GT!N36</f>
        <v>0</v>
      </c>
      <c r="F36">
        <f t="shared" si="4"/>
        <v>90</v>
      </c>
      <c r="G36">
        <f t="shared" si="5"/>
        <v>37.6</v>
      </c>
      <c r="H36" s="112"/>
      <c r="I36">
        <f>BRPL_EOD!AA36+BRPL_EOD!AB36</f>
        <v>15.73</v>
      </c>
      <c r="J36">
        <f>BYPL_EOD!AA36+BYPL_EOD!AB36</f>
        <v>8.61</v>
      </c>
      <c r="K36">
        <f>MES_EOD!AA36+MES_EOD!AB36</f>
        <v>0</v>
      </c>
      <c r="L36">
        <f>NDMC_EOD!AA36+NDMC_EOD!AB36</f>
        <v>1.98</v>
      </c>
      <c r="M36">
        <f>TPDDL_EOD!AA36+TPDDL_EOD!AB36</f>
        <v>11.24</v>
      </c>
      <c r="N36">
        <f t="shared" si="0"/>
        <v>37.56</v>
      </c>
      <c r="O36" s="112">
        <f t="shared" si="1"/>
        <v>3.9999999999999147E-2</v>
      </c>
      <c r="P36">
        <v>15.746751863684771</v>
      </c>
      <c r="Q36">
        <v>8.6191693290734825</v>
      </c>
      <c r="R36">
        <v>0</v>
      </c>
      <c r="S36">
        <v>1.9821086261980829</v>
      </c>
      <c r="T36">
        <v>11.251970181043664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37.6</v>
      </c>
      <c r="E37">
        <f>GT!N37</f>
        <v>0</v>
      </c>
      <c r="F37">
        <f t="shared" si="4"/>
        <v>90</v>
      </c>
      <c r="G37">
        <f t="shared" si="5"/>
        <v>37.6</v>
      </c>
      <c r="H37" s="112"/>
      <c r="I37">
        <f>BRPL_EOD!AA37+BRPL_EOD!AB37</f>
        <v>15.73</v>
      </c>
      <c r="J37">
        <f>BYPL_EOD!AA37+BYPL_EOD!AB37</f>
        <v>8.61</v>
      </c>
      <c r="K37">
        <f>MES_EOD!AA37+MES_EOD!AB37</f>
        <v>0</v>
      </c>
      <c r="L37">
        <f>NDMC_EOD!AA37+NDMC_EOD!AB37</f>
        <v>1.98</v>
      </c>
      <c r="M37">
        <f>TPDDL_EOD!AA37+TPDDL_EOD!AB37</f>
        <v>11.24</v>
      </c>
      <c r="N37">
        <f t="shared" si="0"/>
        <v>37.56</v>
      </c>
      <c r="O37" s="112">
        <f t="shared" si="1"/>
        <v>3.9999999999999147E-2</v>
      </c>
      <c r="P37">
        <v>15.746751863684771</v>
      </c>
      <c r="Q37">
        <v>8.6191693290734825</v>
      </c>
      <c r="R37">
        <v>0</v>
      </c>
      <c r="S37">
        <v>1.9821086261980829</v>
      </c>
      <c r="T37">
        <v>11.251970181043664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37.6</v>
      </c>
      <c r="E38">
        <f>GT!N38</f>
        <v>0</v>
      </c>
      <c r="F38">
        <f t="shared" si="4"/>
        <v>90</v>
      </c>
      <c r="G38">
        <f t="shared" si="5"/>
        <v>37.6</v>
      </c>
      <c r="H38" s="112"/>
      <c r="I38">
        <f>BRPL_EOD!AA38+BRPL_EOD!AB38</f>
        <v>15.73</v>
      </c>
      <c r="J38">
        <f>BYPL_EOD!AA38+BYPL_EOD!AB38</f>
        <v>8.61</v>
      </c>
      <c r="K38">
        <f>MES_EOD!AA38+MES_EOD!AB38</f>
        <v>0</v>
      </c>
      <c r="L38">
        <f>NDMC_EOD!AA38+NDMC_EOD!AB38</f>
        <v>1.98</v>
      </c>
      <c r="M38">
        <f>TPDDL_EOD!AA38+TPDDL_EOD!AB38</f>
        <v>11.24</v>
      </c>
      <c r="N38">
        <f t="shared" si="0"/>
        <v>37.56</v>
      </c>
      <c r="O38" s="112">
        <f t="shared" si="1"/>
        <v>3.9999999999999147E-2</v>
      </c>
      <c r="P38">
        <v>15.746751863684771</v>
      </c>
      <c r="Q38">
        <v>8.6191693290734825</v>
      </c>
      <c r="R38">
        <v>0</v>
      </c>
      <c r="S38">
        <v>1.9821086261980829</v>
      </c>
      <c r="T38">
        <v>11.251970181043664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36.299999999999997</v>
      </c>
      <c r="E39">
        <f>GT!N39</f>
        <v>0</v>
      </c>
      <c r="F39">
        <f t="shared" si="4"/>
        <v>90</v>
      </c>
      <c r="G39">
        <f t="shared" si="5"/>
        <v>36.299999999999997</v>
      </c>
      <c r="H39" s="112"/>
      <c r="I39">
        <f>BRPL_EOD!AA39+BRPL_EOD!AB39</f>
        <v>15.23</v>
      </c>
      <c r="J39">
        <f>BYPL_EOD!AA39+BYPL_EOD!AB39</f>
        <v>8.34</v>
      </c>
      <c r="K39">
        <f>MES_EOD!AA39+MES_EOD!AB39</f>
        <v>0</v>
      </c>
      <c r="L39">
        <f>NDMC_EOD!AA39+NDMC_EOD!AB39</f>
        <v>1.98</v>
      </c>
      <c r="M39">
        <f>TPDDL_EOD!AA39+TPDDL_EOD!AB39</f>
        <v>11</v>
      </c>
      <c r="N39">
        <f t="shared" si="0"/>
        <v>36.549999999999997</v>
      </c>
      <c r="O39" s="112">
        <f t="shared" si="1"/>
        <v>-0.25</v>
      </c>
      <c r="P39">
        <v>15.125827633378933</v>
      </c>
      <c r="Q39">
        <v>8.2829548563611493</v>
      </c>
      <c r="R39">
        <v>0</v>
      </c>
      <c r="S39">
        <v>1.9664569083447332</v>
      </c>
      <c r="T39">
        <v>10.924760601915185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36.299999999999997</v>
      </c>
      <c r="E40">
        <f>GT!N40</f>
        <v>0</v>
      </c>
      <c r="F40">
        <f t="shared" si="4"/>
        <v>90</v>
      </c>
      <c r="G40">
        <f t="shared" si="5"/>
        <v>36.299999999999997</v>
      </c>
      <c r="H40" s="112"/>
      <c r="I40">
        <f>BRPL_EOD!AA40+BRPL_EOD!AB40</f>
        <v>15.23</v>
      </c>
      <c r="J40">
        <f>BYPL_EOD!AA40+BYPL_EOD!AB40</f>
        <v>8.34</v>
      </c>
      <c r="K40">
        <f>MES_EOD!AA40+MES_EOD!AB40</f>
        <v>0</v>
      </c>
      <c r="L40">
        <f>NDMC_EOD!AA40+NDMC_EOD!AB40</f>
        <v>1.98</v>
      </c>
      <c r="M40">
        <f>TPDDL_EOD!AA40+TPDDL_EOD!AB40</f>
        <v>11</v>
      </c>
      <c r="N40">
        <f t="shared" si="0"/>
        <v>36.549999999999997</v>
      </c>
      <c r="O40" s="112">
        <f t="shared" si="1"/>
        <v>-0.25</v>
      </c>
      <c r="P40">
        <v>15.125827633378933</v>
      </c>
      <c r="Q40">
        <v>8.2829548563611493</v>
      </c>
      <c r="R40">
        <v>0</v>
      </c>
      <c r="S40">
        <v>1.9664569083447332</v>
      </c>
      <c r="T40">
        <v>10.924760601915185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36.299999999999997</v>
      </c>
      <c r="E41">
        <f>GT!N41</f>
        <v>0</v>
      </c>
      <c r="F41">
        <f t="shared" si="4"/>
        <v>90</v>
      </c>
      <c r="G41">
        <f t="shared" si="5"/>
        <v>36.299999999999997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1.98</v>
      </c>
      <c r="M41">
        <f>TPDDL_EOD!AA41+TPDDL_EOD!AB41</f>
        <v>11</v>
      </c>
      <c r="N41">
        <f t="shared" si="0"/>
        <v>36.549999999999997</v>
      </c>
      <c r="O41" s="112">
        <f t="shared" si="1"/>
        <v>-0.25</v>
      </c>
      <c r="P41">
        <v>15.125827633378933</v>
      </c>
      <c r="Q41">
        <v>8.2829548563611493</v>
      </c>
      <c r="R41">
        <v>0</v>
      </c>
      <c r="S41">
        <v>1.9664569083447332</v>
      </c>
      <c r="T41">
        <v>10.924760601915185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36.299999999999997</v>
      </c>
      <c r="E42">
        <f>GT!N42</f>
        <v>0</v>
      </c>
      <c r="F42">
        <f t="shared" si="4"/>
        <v>90</v>
      </c>
      <c r="G42">
        <f t="shared" si="5"/>
        <v>36.299999999999997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1.98</v>
      </c>
      <c r="M42">
        <f>TPDDL_EOD!AA42+TPDDL_EOD!AB42</f>
        <v>11</v>
      </c>
      <c r="N42">
        <f t="shared" si="0"/>
        <v>36.549999999999997</v>
      </c>
      <c r="O42" s="112">
        <f t="shared" si="1"/>
        <v>-0.25</v>
      </c>
      <c r="P42">
        <v>15.125827633378933</v>
      </c>
      <c r="Q42">
        <v>8.2829548563611493</v>
      </c>
      <c r="R42">
        <v>0</v>
      </c>
      <c r="S42">
        <v>1.9664569083447332</v>
      </c>
      <c r="T42">
        <v>10.924760601915185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36.299999999999997</v>
      </c>
      <c r="E43">
        <f>GT!N43</f>
        <v>0</v>
      </c>
      <c r="F43">
        <f t="shared" si="4"/>
        <v>90</v>
      </c>
      <c r="G43">
        <f t="shared" si="5"/>
        <v>36.299999999999997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1.98</v>
      </c>
      <c r="M43">
        <f>TPDDL_EOD!AA43+TPDDL_EOD!AB43</f>
        <v>11</v>
      </c>
      <c r="N43">
        <f t="shared" si="0"/>
        <v>36.549999999999997</v>
      </c>
      <c r="O43" s="112">
        <f t="shared" si="1"/>
        <v>-0.25</v>
      </c>
      <c r="P43">
        <v>15.125827633378933</v>
      </c>
      <c r="Q43">
        <v>8.2829548563611493</v>
      </c>
      <c r="R43">
        <v>0</v>
      </c>
      <c r="S43">
        <v>1.9664569083447332</v>
      </c>
      <c r="T43">
        <v>10.924760601915185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36.299999999999997</v>
      </c>
      <c r="E44">
        <f>GT!N44</f>
        <v>0</v>
      </c>
      <c r="F44">
        <f t="shared" si="4"/>
        <v>90</v>
      </c>
      <c r="G44">
        <f t="shared" si="5"/>
        <v>36.299999999999997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1.98</v>
      </c>
      <c r="M44">
        <f>TPDDL_EOD!AA44+TPDDL_EOD!AB44</f>
        <v>11</v>
      </c>
      <c r="N44">
        <f t="shared" si="0"/>
        <v>36.549999999999997</v>
      </c>
      <c r="O44" s="112">
        <f t="shared" si="1"/>
        <v>-0.25</v>
      </c>
      <c r="P44">
        <v>15.125827633378933</v>
      </c>
      <c r="Q44">
        <v>8.2829548563611493</v>
      </c>
      <c r="R44">
        <v>0</v>
      </c>
      <c r="S44">
        <v>1.9664569083447332</v>
      </c>
      <c r="T44">
        <v>10.924760601915185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37.299999999999997</v>
      </c>
      <c r="E45">
        <f>GT!N45</f>
        <v>0</v>
      </c>
      <c r="F45">
        <f t="shared" si="4"/>
        <v>90</v>
      </c>
      <c r="G45">
        <f t="shared" si="5"/>
        <v>37.299999999999997</v>
      </c>
      <c r="H45" s="112"/>
      <c r="I45">
        <f>BRPL_EOD!AA45+BRPL_EOD!AB45</f>
        <v>15.73</v>
      </c>
      <c r="J45">
        <f>BYPL_EOD!AA45+BYPL_EOD!AB45</f>
        <v>8.61</v>
      </c>
      <c r="K45">
        <f>MES_EOD!AA45+MES_EOD!AB45</f>
        <v>0</v>
      </c>
      <c r="L45">
        <f>NDMC_EOD!AA45+NDMC_EOD!AB45</f>
        <v>1.98</v>
      </c>
      <c r="M45">
        <f>TPDDL_EOD!AA45+TPDDL_EOD!AB45</f>
        <v>11.24</v>
      </c>
      <c r="N45">
        <f t="shared" si="0"/>
        <v>37.56</v>
      </c>
      <c r="O45" s="112">
        <f t="shared" si="1"/>
        <v>-0.26000000000000512</v>
      </c>
      <c r="P45">
        <v>15.621112886048987</v>
      </c>
      <c r="Q45">
        <v>8.5503993610223628</v>
      </c>
      <c r="R45">
        <v>0</v>
      </c>
      <c r="S45">
        <v>1.9662939297124598</v>
      </c>
      <c r="T45">
        <v>11.162193823216185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37.299999999999997</v>
      </c>
      <c r="E46">
        <f>GT!N46</f>
        <v>0</v>
      </c>
      <c r="F46">
        <f t="shared" si="4"/>
        <v>90</v>
      </c>
      <c r="G46">
        <f t="shared" si="5"/>
        <v>37.299999999999997</v>
      </c>
      <c r="H46" s="112"/>
      <c r="I46">
        <f>BRPL_EOD!AA46+BRPL_EOD!AB46</f>
        <v>15.73</v>
      </c>
      <c r="J46">
        <f>BYPL_EOD!AA46+BYPL_EOD!AB46</f>
        <v>8.61</v>
      </c>
      <c r="K46">
        <f>MES_EOD!AA46+MES_EOD!AB46</f>
        <v>0</v>
      </c>
      <c r="L46">
        <f>NDMC_EOD!AA46+NDMC_EOD!AB46</f>
        <v>1.98</v>
      </c>
      <c r="M46">
        <f>TPDDL_EOD!AA46+TPDDL_EOD!AB46</f>
        <v>11.24</v>
      </c>
      <c r="N46">
        <f t="shared" si="0"/>
        <v>37.56</v>
      </c>
      <c r="O46" s="112">
        <f t="shared" si="1"/>
        <v>-0.26000000000000512</v>
      </c>
      <c r="P46">
        <v>15.621112886048987</v>
      </c>
      <c r="Q46">
        <v>8.5503993610223628</v>
      </c>
      <c r="R46">
        <v>0</v>
      </c>
      <c r="S46">
        <v>1.9662939297124598</v>
      </c>
      <c r="T46">
        <v>11.162193823216185</v>
      </c>
      <c r="U46" s="114">
        <f t="shared" si="2"/>
        <v>37.299999999999997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37.299999999999997</v>
      </c>
      <c r="E47">
        <f>GT!N47</f>
        <v>0</v>
      </c>
      <c r="F47">
        <f t="shared" si="4"/>
        <v>90</v>
      </c>
      <c r="G47">
        <f t="shared" si="5"/>
        <v>37.299999999999997</v>
      </c>
      <c r="H47" s="112"/>
      <c r="I47">
        <f>BRPL_EOD!AA47+BRPL_EOD!AB47</f>
        <v>15.73</v>
      </c>
      <c r="J47">
        <f>BYPL_EOD!AA47+BYPL_EOD!AB47</f>
        <v>8.61</v>
      </c>
      <c r="K47">
        <f>MES_EOD!AA47+MES_EOD!AB47</f>
        <v>0</v>
      </c>
      <c r="L47">
        <f>NDMC_EOD!AA47+NDMC_EOD!AB47</f>
        <v>1.98</v>
      </c>
      <c r="M47">
        <f>TPDDL_EOD!AA47+TPDDL_EOD!AB47</f>
        <v>11.24</v>
      </c>
      <c r="N47">
        <f t="shared" si="0"/>
        <v>37.56</v>
      </c>
      <c r="O47" s="112">
        <f t="shared" si="1"/>
        <v>-0.26000000000000512</v>
      </c>
      <c r="P47">
        <v>15.621112886048987</v>
      </c>
      <c r="Q47">
        <v>8.5503993610223628</v>
      </c>
      <c r="R47">
        <v>0</v>
      </c>
      <c r="S47">
        <v>1.9662939297124598</v>
      </c>
      <c r="T47">
        <v>11.162193823216185</v>
      </c>
      <c r="U47" s="114">
        <f t="shared" si="2"/>
        <v>37.299999999999997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37.299999999999997</v>
      </c>
      <c r="E48">
        <f>GT!N48</f>
        <v>0</v>
      </c>
      <c r="F48">
        <f t="shared" si="4"/>
        <v>90</v>
      </c>
      <c r="G48">
        <f t="shared" si="5"/>
        <v>37.299999999999997</v>
      </c>
      <c r="H48" s="112"/>
      <c r="I48">
        <f>BRPL_EOD!AA48+BRPL_EOD!AB48</f>
        <v>15.73</v>
      </c>
      <c r="J48">
        <f>BYPL_EOD!AA48+BYPL_EOD!AB48</f>
        <v>8.61</v>
      </c>
      <c r="K48">
        <f>MES_EOD!AA48+MES_EOD!AB48</f>
        <v>0</v>
      </c>
      <c r="L48">
        <f>NDMC_EOD!AA48+NDMC_EOD!AB48</f>
        <v>1.98</v>
      </c>
      <c r="M48">
        <f>TPDDL_EOD!AA48+TPDDL_EOD!AB48</f>
        <v>11.24</v>
      </c>
      <c r="N48">
        <f t="shared" si="0"/>
        <v>37.56</v>
      </c>
      <c r="O48" s="112">
        <f t="shared" si="1"/>
        <v>-0.26000000000000512</v>
      </c>
      <c r="P48">
        <v>15.621112886048987</v>
      </c>
      <c r="Q48">
        <v>8.5503993610223628</v>
      </c>
      <c r="R48">
        <v>0</v>
      </c>
      <c r="S48">
        <v>1.9662939297124598</v>
      </c>
      <c r="T48">
        <v>11.162193823216185</v>
      </c>
      <c r="U48" s="114">
        <f t="shared" si="2"/>
        <v>37.299999999999997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37.299999999999997</v>
      </c>
      <c r="E49">
        <f>GT!N49</f>
        <v>0</v>
      </c>
      <c r="F49">
        <f t="shared" si="4"/>
        <v>90</v>
      </c>
      <c r="G49">
        <f t="shared" si="5"/>
        <v>37.299999999999997</v>
      </c>
      <c r="H49" s="112"/>
      <c r="I49">
        <f>BRPL_EOD!AA49+BRPL_EOD!AB49</f>
        <v>15.73</v>
      </c>
      <c r="J49">
        <f>BYPL_EOD!AA49+BYPL_EOD!AB49</f>
        <v>8.61</v>
      </c>
      <c r="K49">
        <f>MES_EOD!AA49+MES_EOD!AB49</f>
        <v>0</v>
      </c>
      <c r="L49">
        <f>NDMC_EOD!AA49+NDMC_EOD!AB49</f>
        <v>1.98</v>
      </c>
      <c r="M49">
        <f>TPDDL_EOD!AA49+TPDDL_EOD!AB49</f>
        <v>11.24</v>
      </c>
      <c r="N49">
        <f t="shared" si="0"/>
        <v>37.56</v>
      </c>
      <c r="O49" s="112">
        <f t="shared" si="1"/>
        <v>-0.26000000000000512</v>
      </c>
      <c r="P49">
        <v>15.621112886048987</v>
      </c>
      <c r="Q49">
        <v>8.5503993610223628</v>
      </c>
      <c r="R49">
        <v>0</v>
      </c>
      <c r="S49">
        <v>1.9662939297124598</v>
      </c>
      <c r="T49">
        <v>11.162193823216185</v>
      </c>
      <c r="U49" s="114">
        <f t="shared" si="2"/>
        <v>37.299999999999997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36.299999999999997</v>
      </c>
      <c r="E50">
        <f>GT!N50</f>
        <v>0</v>
      </c>
      <c r="F50">
        <f t="shared" si="4"/>
        <v>90</v>
      </c>
      <c r="G50">
        <f t="shared" si="5"/>
        <v>36.299999999999997</v>
      </c>
      <c r="H50" s="112"/>
      <c r="I50">
        <f>BRPL_EOD!AA50+BRPL_EOD!AB50</f>
        <v>15.23</v>
      </c>
      <c r="J50">
        <f>BYPL_EOD!AA50+BYPL_EOD!AB50</f>
        <v>8.34</v>
      </c>
      <c r="K50">
        <f>MES_EOD!AA50+MES_EOD!AB50</f>
        <v>0</v>
      </c>
      <c r="L50">
        <f>NDMC_EOD!AA50+NDMC_EOD!AB50</f>
        <v>1.98</v>
      </c>
      <c r="M50">
        <f>TPDDL_EOD!AA50+TPDDL_EOD!AB50</f>
        <v>11</v>
      </c>
      <c r="N50">
        <f t="shared" si="0"/>
        <v>36.549999999999997</v>
      </c>
      <c r="O50" s="112">
        <f t="shared" si="1"/>
        <v>-0.25</v>
      </c>
      <c r="P50">
        <v>15.125827633378933</v>
      </c>
      <c r="Q50">
        <v>8.2829548563611493</v>
      </c>
      <c r="R50">
        <v>0</v>
      </c>
      <c r="S50">
        <v>1.9664569083447332</v>
      </c>
      <c r="T50">
        <v>10.924760601915185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36.299999999999997</v>
      </c>
      <c r="E51">
        <f>GT!N51</f>
        <v>0</v>
      </c>
      <c r="F51">
        <f t="shared" si="4"/>
        <v>90</v>
      </c>
      <c r="G51">
        <f t="shared" si="5"/>
        <v>36.299999999999997</v>
      </c>
      <c r="H51" s="112"/>
      <c r="I51">
        <f>BRPL_EOD!AA51+BRPL_EOD!AB51</f>
        <v>15.23</v>
      </c>
      <c r="J51">
        <f>BYPL_EOD!AA51+BYPL_EOD!AB51</f>
        <v>8.34</v>
      </c>
      <c r="K51">
        <f>MES_EOD!AA51+MES_EOD!AB51</f>
        <v>0</v>
      </c>
      <c r="L51">
        <f>NDMC_EOD!AA51+NDMC_EOD!AB51</f>
        <v>1.98</v>
      </c>
      <c r="M51">
        <f>TPDDL_EOD!AA51+TPDDL_EOD!AB51</f>
        <v>11</v>
      </c>
      <c r="N51">
        <f t="shared" si="0"/>
        <v>36.549999999999997</v>
      </c>
      <c r="O51" s="112">
        <f t="shared" si="1"/>
        <v>-0.25</v>
      </c>
      <c r="P51">
        <v>15.125827633378933</v>
      </c>
      <c r="Q51">
        <v>8.2829548563611493</v>
      </c>
      <c r="R51">
        <v>0</v>
      </c>
      <c r="S51">
        <v>1.9664569083447332</v>
      </c>
      <c r="T51">
        <v>10.924760601915185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36.299999999999997</v>
      </c>
      <c r="E52">
        <f>GT!N52</f>
        <v>0</v>
      </c>
      <c r="F52">
        <f t="shared" si="4"/>
        <v>90</v>
      </c>
      <c r="G52">
        <f t="shared" si="5"/>
        <v>36.299999999999997</v>
      </c>
      <c r="H52" s="112"/>
      <c r="I52">
        <f>BRPL_EOD!AA52+BRPL_EOD!AB52</f>
        <v>15.23</v>
      </c>
      <c r="J52">
        <f>BYPL_EOD!AA52+BYPL_EOD!AB52</f>
        <v>8.34</v>
      </c>
      <c r="K52">
        <f>MES_EOD!AA52+MES_EOD!AB52</f>
        <v>0</v>
      </c>
      <c r="L52">
        <f>NDMC_EOD!AA52+NDMC_EOD!AB52</f>
        <v>1.98</v>
      </c>
      <c r="M52">
        <f>TPDDL_EOD!AA52+TPDDL_EOD!AB52</f>
        <v>11</v>
      </c>
      <c r="N52">
        <f t="shared" si="0"/>
        <v>36.549999999999997</v>
      </c>
      <c r="O52" s="112">
        <f t="shared" si="1"/>
        <v>-0.25</v>
      </c>
      <c r="P52">
        <v>15.125827633378933</v>
      </c>
      <c r="Q52">
        <v>8.2829548563611493</v>
      </c>
      <c r="R52">
        <v>0</v>
      </c>
      <c r="S52">
        <v>1.9664569083447332</v>
      </c>
      <c r="T52">
        <v>10.924760601915185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36.299999999999997</v>
      </c>
      <c r="E53">
        <f>GT!N53</f>
        <v>0</v>
      </c>
      <c r="F53">
        <f t="shared" si="4"/>
        <v>90</v>
      </c>
      <c r="G53">
        <f t="shared" si="5"/>
        <v>36.299999999999997</v>
      </c>
      <c r="H53" s="112"/>
      <c r="I53">
        <f>BRPL_EOD!AA53+BRPL_EOD!AB53</f>
        <v>15.23</v>
      </c>
      <c r="J53">
        <f>BYPL_EOD!AA53+BYPL_EOD!AB53</f>
        <v>8.34</v>
      </c>
      <c r="K53">
        <f>MES_EOD!AA53+MES_EOD!AB53</f>
        <v>0</v>
      </c>
      <c r="L53">
        <f>NDMC_EOD!AA53+NDMC_EOD!AB53</f>
        <v>1.98</v>
      </c>
      <c r="M53">
        <f>TPDDL_EOD!AA53+TPDDL_EOD!AB53</f>
        <v>11</v>
      </c>
      <c r="N53">
        <f t="shared" si="0"/>
        <v>36.549999999999997</v>
      </c>
      <c r="O53" s="112">
        <f t="shared" si="1"/>
        <v>-0.25</v>
      </c>
      <c r="P53">
        <v>15.125827633378933</v>
      </c>
      <c r="Q53">
        <v>8.2829548563611493</v>
      </c>
      <c r="R53">
        <v>0</v>
      </c>
      <c r="S53">
        <v>1.9664569083447332</v>
      </c>
      <c r="T53">
        <v>10.924760601915185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36.299999999999997</v>
      </c>
      <c r="E54">
        <f>GT!N54</f>
        <v>0</v>
      </c>
      <c r="F54">
        <f t="shared" si="4"/>
        <v>90</v>
      </c>
      <c r="G54">
        <f t="shared" si="5"/>
        <v>36.299999999999997</v>
      </c>
      <c r="H54" s="112"/>
      <c r="I54">
        <f>BRPL_EOD!AA54+BRPL_EOD!AB54</f>
        <v>15.23</v>
      </c>
      <c r="J54">
        <f>BYPL_EOD!AA54+BYPL_EOD!AB54</f>
        <v>8.34</v>
      </c>
      <c r="K54">
        <f>MES_EOD!AA54+MES_EOD!AB54</f>
        <v>0</v>
      </c>
      <c r="L54">
        <f>NDMC_EOD!AA54+NDMC_EOD!AB54</f>
        <v>1.98</v>
      </c>
      <c r="M54">
        <f>TPDDL_EOD!AA54+TPDDL_EOD!AB54</f>
        <v>11</v>
      </c>
      <c r="N54">
        <f t="shared" si="0"/>
        <v>36.549999999999997</v>
      </c>
      <c r="O54" s="112">
        <f t="shared" si="1"/>
        <v>-0.25</v>
      </c>
      <c r="P54">
        <v>15.125827633378933</v>
      </c>
      <c r="Q54">
        <v>8.2829548563611493</v>
      </c>
      <c r="R54">
        <v>0</v>
      </c>
      <c r="S54">
        <v>1.9664569083447332</v>
      </c>
      <c r="T54">
        <v>10.924760601915185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36.299999999999997</v>
      </c>
      <c r="E55">
        <f>GT!N55</f>
        <v>0</v>
      </c>
      <c r="F55">
        <f t="shared" si="4"/>
        <v>90</v>
      </c>
      <c r="G55">
        <f t="shared" si="5"/>
        <v>36.299999999999997</v>
      </c>
      <c r="H55" s="112"/>
      <c r="I55">
        <f>BRPL_EOD!AA55+BRPL_EOD!AB55</f>
        <v>15.23</v>
      </c>
      <c r="J55">
        <f>BYPL_EOD!AA55+BYPL_EOD!AB55</f>
        <v>8.34</v>
      </c>
      <c r="K55">
        <f>MES_EOD!AA55+MES_EOD!AB55</f>
        <v>0</v>
      </c>
      <c r="L55">
        <f>NDMC_EOD!AA55+NDMC_EOD!AB55</f>
        <v>1.98</v>
      </c>
      <c r="M55">
        <f>TPDDL_EOD!AA55+TPDDL_EOD!AB55</f>
        <v>11</v>
      </c>
      <c r="N55">
        <f t="shared" si="0"/>
        <v>36.549999999999997</v>
      </c>
      <c r="O55" s="112">
        <f t="shared" si="1"/>
        <v>-0.25</v>
      </c>
      <c r="P55">
        <v>15.125827633378933</v>
      </c>
      <c r="Q55">
        <v>8.2829548563611493</v>
      </c>
      <c r="R55">
        <v>0</v>
      </c>
      <c r="S55">
        <v>1.9664569083447332</v>
      </c>
      <c r="T55">
        <v>10.924760601915185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50</v>
      </c>
      <c r="D56">
        <f>GT!M56</f>
        <v>-0.7</v>
      </c>
      <c r="E56">
        <f>GT!N56</f>
        <v>0</v>
      </c>
      <c r="F56">
        <f t="shared" si="4"/>
        <v>50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50</v>
      </c>
      <c r="D57">
        <f>GT!M57</f>
        <v>-0.7</v>
      </c>
      <c r="E57">
        <f>GT!N57</f>
        <v>0</v>
      </c>
      <c r="F57">
        <f t="shared" si="4"/>
        <v>50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50</v>
      </c>
      <c r="D58">
        <f>GT!M58</f>
        <v>-0.7</v>
      </c>
      <c r="E58">
        <f>GT!N58</f>
        <v>0</v>
      </c>
      <c r="F58">
        <f t="shared" si="4"/>
        <v>50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50</v>
      </c>
      <c r="D62">
        <f>GT!M62</f>
        <v>-0.7</v>
      </c>
      <c r="E62">
        <f>GT!N62</f>
        <v>30</v>
      </c>
      <c r="F62">
        <f t="shared" si="4"/>
        <v>50</v>
      </c>
      <c r="G62">
        <f t="shared" si="5"/>
        <v>29.3</v>
      </c>
      <c r="H62" s="112"/>
      <c r="I62">
        <f>BRPL_EOD!AA62+BRPL_EOD!AB62</f>
        <v>12.36</v>
      </c>
      <c r="J62">
        <f>BYPL_EOD!AA62+BYPL_EOD!AB62</f>
        <v>6.77</v>
      </c>
      <c r="K62">
        <f>MES_EOD!AA62+MES_EOD!AB62</f>
        <v>0</v>
      </c>
      <c r="L62">
        <f>NDMC_EOD!AA62+NDMC_EOD!AB62</f>
        <v>1.49</v>
      </c>
      <c r="M62">
        <f>TPDDL_EOD!AA62+TPDDL_EOD!AB62</f>
        <v>8.83</v>
      </c>
      <c r="N62">
        <f t="shared" si="0"/>
        <v>29.449999999999996</v>
      </c>
      <c r="O62" s="112">
        <f t="shared" si="1"/>
        <v>-0.14999999999999503</v>
      </c>
      <c r="P62">
        <v>12.297045840407472</v>
      </c>
      <c r="Q62">
        <v>6.7355178268251281</v>
      </c>
      <c r="R62">
        <v>0</v>
      </c>
      <c r="S62">
        <v>1.4824108658743635</v>
      </c>
      <c r="T62">
        <v>8.7850254668930408</v>
      </c>
      <c r="U62" s="114">
        <f t="shared" si="2"/>
        <v>29.300000000000004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50</v>
      </c>
      <c r="D63">
        <f>GT!M63</f>
        <v>-0.7</v>
      </c>
      <c r="E63">
        <f>GT!N63</f>
        <v>30</v>
      </c>
      <c r="F63">
        <f t="shared" si="4"/>
        <v>50</v>
      </c>
      <c r="G63">
        <f t="shared" si="5"/>
        <v>29.3</v>
      </c>
      <c r="H63" s="112"/>
      <c r="I63">
        <f>BRPL_EOD!AA63+BRPL_EOD!AB63</f>
        <v>11.03</v>
      </c>
      <c r="J63">
        <f>BYPL_EOD!AA63+BYPL_EOD!AB63</f>
        <v>6.04</v>
      </c>
      <c r="K63">
        <f>MES_EOD!AA63+MES_EOD!AB63</f>
        <v>0</v>
      </c>
      <c r="L63">
        <f>NDMC_EOD!AA63+NDMC_EOD!AB63</f>
        <v>1.49</v>
      </c>
      <c r="M63">
        <f>TPDDL_EOD!AA63+TPDDL_EOD!AB63</f>
        <v>7.88</v>
      </c>
      <c r="N63">
        <f t="shared" si="0"/>
        <v>26.439999999999998</v>
      </c>
      <c r="O63" s="112">
        <f t="shared" si="1"/>
        <v>2.860000000000003</v>
      </c>
      <c r="P63">
        <v>12.223108925869894</v>
      </c>
      <c r="Q63">
        <v>6.6933434190620282</v>
      </c>
      <c r="R63">
        <v>0</v>
      </c>
      <c r="S63">
        <v>1.6511724659606659</v>
      </c>
      <c r="T63">
        <v>8.7323751891074135</v>
      </c>
      <c r="U63" s="114">
        <f t="shared" si="2"/>
        <v>29.300000000000004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50</v>
      </c>
      <c r="D64">
        <f>GT!M64</f>
        <v>-0.7</v>
      </c>
      <c r="E64">
        <f>GT!N64</f>
        <v>27</v>
      </c>
      <c r="F64">
        <f t="shared" si="4"/>
        <v>50</v>
      </c>
      <c r="G64">
        <f t="shared" si="5"/>
        <v>26.3</v>
      </c>
      <c r="H64" s="112"/>
      <c r="I64">
        <f>BRPL_EOD!AA64+BRPL_EOD!AB64</f>
        <v>11.03</v>
      </c>
      <c r="J64">
        <f>BYPL_EOD!AA64+BYPL_EOD!AB64</f>
        <v>6.04</v>
      </c>
      <c r="K64">
        <f>MES_EOD!AA64+MES_EOD!AB64</f>
        <v>0</v>
      </c>
      <c r="L64">
        <f>NDMC_EOD!AA64+NDMC_EOD!AB64</f>
        <v>1.49</v>
      </c>
      <c r="M64">
        <f>TPDDL_EOD!AA64+TPDDL_EOD!AB64</f>
        <v>7.88</v>
      </c>
      <c r="N64">
        <f t="shared" si="0"/>
        <v>26.439999999999998</v>
      </c>
      <c r="O64" s="112">
        <f t="shared" si="1"/>
        <v>-0.13999999999999702</v>
      </c>
      <c r="P64">
        <v>10.971596066565811</v>
      </c>
      <c r="Q64">
        <v>6.0080181543116495</v>
      </c>
      <c r="R64">
        <v>0</v>
      </c>
      <c r="S64">
        <v>1.4821104387291983</v>
      </c>
      <c r="T64">
        <v>7.8382753403933441</v>
      </c>
      <c r="U64" s="114">
        <f t="shared" si="2"/>
        <v>26.3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50</v>
      </c>
      <c r="D65">
        <f>GT!M65</f>
        <v>-0.7</v>
      </c>
      <c r="E65">
        <f>GT!N65</f>
        <v>27</v>
      </c>
      <c r="F65">
        <f t="shared" si="4"/>
        <v>50</v>
      </c>
      <c r="G65">
        <f t="shared" si="5"/>
        <v>26.3</v>
      </c>
      <c r="H65" s="112"/>
      <c r="I65">
        <f>BRPL_EOD!AA65+BRPL_EOD!AB65</f>
        <v>10.59</v>
      </c>
      <c r="J65">
        <f>BYPL_EOD!AA65+BYPL_EOD!AB65</f>
        <v>5.8</v>
      </c>
      <c r="K65">
        <f>MES_EOD!AA65+MES_EOD!AB65</f>
        <v>0</v>
      </c>
      <c r="L65">
        <f>NDMC_EOD!AA65+NDMC_EOD!AB65</f>
        <v>1.49</v>
      </c>
      <c r="M65">
        <f>TPDDL_EOD!AA65+TPDDL_EOD!AB65</f>
        <v>7.57</v>
      </c>
      <c r="N65">
        <f t="shared" si="0"/>
        <v>25.45</v>
      </c>
      <c r="O65" s="112">
        <f t="shared" si="1"/>
        <v>0.85000000000000142</v>
      </c>
      <c r="P65">
        <v>10.943693516699412</v>
      </c>
      <c r="Q65">
        <v>5.9937131630648333</v>
      </c>
      <c r="R65">
        <v>0</v>
      </c>
      <c r="S65">
        <v>1.5397642436149312</v>
      </c>
      <c r="T65">
        <v>7.8228290766208257</v>
      </c>
      <c r="U65" s="114">
        <f t="shared" si="2"/>
        <v>26.300000000000004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50</v>
      </c>
      <c r="D66">
        <f>GT!M66</f>
        <v>-0.7</v>
      </c>
      <c r="E66">
        <f>GT!N66</f>
        <v>27</v>
      </c>
      <c r="F66">
        <f t="shared" si="4"/>
        <v>50</v>
      </c>
      <c r="G66">
        <f t="shared" si="5"/>
        <v>26.3</v>
      </c>
      <c r="H66" s="112"/>
      <c r="I66">
        <f>BRPL_EOD!AA66+BRPL_EOD!AB66</f>
        <v>10.59</v>
      </c>
      <c r="J66">
        <f>BYPL_EOD!AA66+BYPL_EOD!AB66</f>
        <v>5.8</v>
      </c>
      <c r="K66">
        <f>MES_EOD!AA66+MES_EOD!AB66</f>
        <v>0</v>
      </c>
      <c r="L66">
        <f>NDMC_EOD!AA66+NDMC_EOD!AB66</f>
        <v>1.49</v>
      </c>
      <c r="M66">
        <f>TPDDL_EOD!AA66+TPDDL_EOD!AB66</f>
        <v>7.57</v>
      </c>
      <c r="N66">
        <f t="shared" si="0"/>
        <v>25.45</v>
      </c>
      <c r="O66" s="112">
        <f t="shared" si="1"/>
        <v>0.85000000000000142</v>
      </c>
      <c r="P66">
        <v>10.943693516699412</v>
      </c>
      <c r="Q66">
        <v>5.9937131630648333</v>
      </c>
      <c r="R66">
        <v>0</v>
      </c>
      <c r="S66">
        <v>1.5397642436149312</v>
      </c>
      <c r="T66">
        <v>7.8228290766208257</v>
      </c>
      <c r="U66" s="114">
        <f t="shared" si="2"/>
        <v>26.300000000000004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50</v>
      </c>
      <c r="D67">
        <f>GT!M67</f>
        <v>-0.7</v>
      </c>
      <c r="E67">
        <f>GT!N67</f>
        <v>26</v>
      </c>
      <c r="F67">
        <f t="shared" si="4"/>
        <v>50</v>
      </c>
      <c r="G67">
        <f t="shared" si="5"/>
        <v>25.3</v>
      </c>
      <c r="H67" s="112"/>
      <c r="I67">
        <f>BRPL_EOD!AA67+BRPL_EOD!AB67</f>
        <v>10.59</v>
      </c>
      <c r="J67">
        <f>BYPL_EOD!AA67+BYPL_EOD!AB67</f>
        <v>5.8</v>
      </c>
      <c r="K67">
        <f>MES_EOD!AA67+MES_EOD!AB67</f>
        <v>0</v>
      </c>
      <c r="L67">
        <f>NDMC_EOD!AA67+NDMC_EOD!AB67</f>
        <v>1.49</v>
      </c>
      <c r="M67">
        <f>TPDDL_EOD!AA67+TPDDL_EOD!AB67</f>
        <v>7.57</v>
      </c>
      <c r="N67">
        <f t="shared" ref="N67:N98" si="6">SUM(I67:M67)</f>
        <v>25.45</v>
      </c>
      <c r="O67" s="112">
        <f t="shared" ref="O67:O98" si="7">G67-N67</f>
        <v>-0.14999999999999858</v>
      </c>
      <c r="P67">
        <v>10.527583497053046</v>
      </c>
      <c r="Q67">
        <v>5.7658153241650298</v>
      </c>
      <c r="R67">
        <v>0</v>
      </c>
      <c r="S67">
        <v>1.4812180746561887</v>
      </c>
      <c r="T67">
        <v>7.5253831041257371</v>
      </c>
      <c r="U67" s="114">
        <f t="shared" ref="U67:U98" si="8">SUM(P67:T67)</f>
        <v>25.3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50</v>
      </c>
      <c r="D68">
        <f>GT!M68</f>
        <v>-0.7</v>
      </c>
      <c r="E68">
        <f>GT!N68</f>
        <v>26</v>
      </c>
      <c r="F68">
        <f t="shared" ref="F68:F98" si="10">B68+C68</f>
        <v>50</v>
      </c>
      <c r="G68">
        <f t="shared" ref="G68:G98" si="11">D68+E68-X68</f>
        <v>25.3</v>
      </c>
      <c r="H68" s="112"/>
      <c r="I68">
        <f>BRPL_EOD!AA68+BRPL_EOD!AB68</f>
        <v>10.59</v>
      </c>
      <c r="J68">
        <f>BYPL_EOD!AA68+BYPL_EOD!AB68</f>
        <v>5.8</v>
      </c>
      <c r="K68">
        <f>MES_EOD!AA68+MES_EOD!AB68</f>
        <v>0</v>
      </c>
      <c r="L68">
        <f>NDMC_EOD!AA68+NDMC_EOD!AB68</f>
        <v>1.49</v>
      </c>
      <c r="M68">
        <f>TPDDL_EOD!AA68+TPDDL_EOD!AB68</f>
        <v>7.57</v>
      </c>
      <c r="N68">
        <f t="shared" si="6"/>
        <v>25.45</v>
      </c>
      <c r="O68" s="112">
        <f t="shared" si="7"/>
        <v>-0.14999999999999858</v>
      </c>
      <c r="P68">
        <v>10.527583497053046</v>
      </c>
      <c r="Q68">
        <v>5.7658153241650298</v>
      </c>
      <c r="R68">
        <v>0</v>
      </c>
      <c r="S68">
        <v>1.4812180746561887</v>
      </c>
      <c r="T68">
        <v>7.5253831041257371</v>
      </c>
      <c r="U68" s="114">
        <f t="shared" si="8"/>
        <v>25.3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50</v>
      </c>
      <c r="D69">
        <f>GT!M69</f>
        <v>-0.7</v>
      </c>
      <c r="E69">
        <f>GT!N69</f>
        <v>26</v>
      </c>
      <c r="F69">
        <f t="shared" si="10"/>
        <v>50</v>
      </c>
      <c r="G69">
        <f t="shared" si="11"/>
        <v>25.3</v>
      </c>
      <c r="H69" s="112"/>
      <c r="I69">
        <f>BRPL_EOD!AA69+BRPL_EOD!AB69</f>
        <v>10.59</v>
      </c>
      <c r="J69">
        <f>BYPL_EOD!AA69+BYPL_EOD!AB69</f>
        <v>5.8</v>
      </c>
      <c r="K69">
        <f>MES_EOD!AA69+MES_EOD!AB69</f>
        <v>0</v>
      </c>
      <c r="L69">
        <f>NDMC_EOD!AA69+NDMC_EOD!AB69</f>
        <v>1.49</v>
      </c>
      <c r="M69">
        <f>TPDDL_EOD!AA69+TPDDL_EOD!AB69</f>
        <v>7.57</v>
      </c>
      <c r="N69">
        <f t="shared" si="6"/>
        <v>25.45</v>
      </c>
      <c r="O69" s="112">
        <f t="shared" si="7"/>
        <v>-0.14999999999999858</v>
      </c>
      <c r="P69">
        <v>10.527583497053046</v>
      </c>
      <c r="Q69">
        <v>5.7658153241650298</v>
      </c>
      <c r="R69">
        <v>0</v>
      </c>
      <c r="S69">
        <v>1.4812180746561887</v>
      </c>
      <c r="T69">
        <v>7.5253831041257371</v>
      </c>
      <c r="U69" s="114">
        <f t="shared" si="8"/>
        <v>25.3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50</v>
      </c>
      <c r="D70">
        <f>GT!M70</f>
        <v>-0.7</v>
      </c>
      <c r="E70">
        <f>GT!N70</f>
        <v>26</v>
      </c>
      <c r="F70">
        <f t="shared" si="10"/>
        <v>50</v>
      </c>
      <c r="G70">
        <f t="shared" si="11"/>
        <v>25.3</v>
      </c>
      <c r="H70" s="112"/>
      <c r="I70">
        <f>BRPL_EOD!AA70+BRPL_EOD!AB70</f>
        <v>10.59</v>
      </c>
      <c r="J70">
        <f>BYPL_EOD!AA70+BYPL_EOD!AB70</f>
        <v>5.8</v>
      </c>
      <c r="K70">
        <f>MES_EOD!AA70+MES_EOD!AB70</f>
        <v>0</v>
      </c>
      <c r="L70">
        <f>NDMC_EOD!AA70+NDMC_EOD!AB70</f>
        <v>1.49</v>
      </c>
      <c r="M70">
        <f>TPDDL_EOD!AA70+TPDDL_EOD!AB70</f>
        <v>7.57</v>
      </c>
      <c r="N70">
        <f t="shared" si="6"/>
        <v>25.45</v>
      </c>
      <c r="O70" s="112">
        <f t="shared" si="7"/>
        <v>-0.14999999999999858</v>
      </c>
      <c r="P70">
        <v>10.527583497053046</v>
      </c>
      <c r="Q70">
        <v>5.7658153241650298</v>
      </c>
      <c r="R70">
        <v>0</v>
      </c>
      <c r="S70">
        <v>1.4812180746561887</v>
      </c>
      <c r="T70">
        <v>7.5253831041257371</v>
      </c>
      <c r="U70" s="114">
        <f t="shared" si="8"/>
        <v>25.3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36.299999999999997</v>
      </c>
      <c r="E71">
        <f>GT!N71</f>
        <v>0</v>
      </c>
      <c r="F71">
        <f t="shared" si="10"/>
        <v>90</v>
      </c>
      <c r="G71">
        <f t="shared" si="11"/>
        <v>36.299999999999997</v>
      </c>
      <c r="H71" s="112"/>
      <c r="I71">
        <f>BRPL_EOD!AA71+BRPL_EOD!AB71</f>
        <v>15.26</v>
      </c>
      <c r="J71">
        <f>BYPL_EOD!AA71+BYPL_EOD!AB71</f>
        <v>8.35</v>
      </c>
      <c r="K71">
        <f>MES_EOD!AA71+MES_EOD!AB71</f>
        <v>0</v>
      </c>
      <c r="L71">
        <f>NDMC_EOD!AA71+NDMC_EOD!AB71</f>
        <v>1.98</v>
      </c>
      <c r="M71">
        <f>TPDDL_EOD!AA71+TPDDL_EOD!AB71</f>
        <v>11</v>
      </c>
      <c r="N71">
        <f t="shared" si="6"/>
        <v>36.590000000000003</v>
      </c>
      <c r="O71" s="112">
        <f t="shared" si="7"/>
        <v>-0.29000000000000625</v>
      </c>
      <c r="P71">
        <v>15.13905438644438</v>
      </c>
      <c r="Q71">
        <v>8.2838207160426336</v>
      </c>
      <c r="R71">
        <v>0</v>
      </c>
      <c r="S71">
        <v>1.9643071877562173</v>
      </c>
      <c r="T71">
        <v>10.912817709756762</v>
      </c>
      <c r="U71" s="114">
        <f t="shared" si="8"/>
        <v>36.29999999999999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36.299999999999997</v>
      </c>
      <c r="E72">
        <f>GT!N72</f>
        <v>0</v>
      </c>
      <c r="F72">
        <f t="shared" si="10"/>
        <v>90</v>
      </c>
      <c r="G72">
        <f t="shared" si="11"/>
        <v>36.299999999999997</v>
      </c>
      <c r="H72" s="112"/>
      <c r="I72">
        <f>BRPL_EOD!AA72+BRPL_EOD!AB72</f>
        <v>15.26</v>
      </c>
      <c r="J72">
        <f>BYPL_EOD!AA72+BYPL_EOD!AB72</f>
        <v>8.35</v>
      </c>
      <c r="K72">
        <f>MES_EOD!AA72+MES_EOD!AB72</f>
        <v>0</v>
      </c>
      <c r="L72">
        <f>NDMC_EOD!AA72+NDMC_EOD!AB72</f>
        <v>1.98</v>
      </c>
      <c r="M72">
        <f>TPDDL_EOD!AA72+TPDDL_EOD!AB72</f>
        <v>11</v>
      </c>
      <c r="N72">
        <f t="shared" si="6"/>
        <v>36.590000000000003</v>
      </c>
      <c r="O72" s="112">
        <f t="shared" si="7"/>
        <v>-0.29000000000000625</v>
      </c>
      <c r="P72">
        <v>15.13905438644438</v>
      </c>
      <c r="Q72">
        <v>8.2838207160426336</v>
      </c>
      <c r="R72">
        <v>0</v>
      </c>
      <c r="S72">
        <v>1.9643071877562173</v>
      </c>
      <c r="T72">
        <v>10.912817709756762</v>
      </c>
      <c r="U72" s="114">
        <f t="shared" si="8"/>
        <v>36.29999999999999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36.299999999999997</v>
      </c>
      <c r="E73">
        <f>GT!N73</f>
        <v>0</v>
      </c>
      <c r="F73">
        <f t="shared" si="10"/>
        <v>90</v>
      </c>
      <c r="G73">
        <f t="shared" si="11"/>
        <v>36.299999999999997</v>
      </c>
      <c r="H73" s="112"/>
      <c r="I73">
        <f>BRPL_EOD!AA73+BRPL_EOD!AB73</f>
        <v>15.26</v>
      </c>
      <c r="J73">
        <f>BYPL_EOD!AA73+BYPL_EOD!AB73</f>
        <v>8.35</v>
      </c>
      <c r="K73">
        <f>MES_EOD!AA73+MES_EOD!AB73</f>
        <v>0</v>
      </c>
      <c r="L73">
        <f>NDMC_EOD!AA73+NDMC_EOD!AB73</f>
        <v>1.98</v>
      </c>
      <c r="M73">
        <f>TPDDL_EOD!AA73+TPDDL_EOD!AB73</f>
        <v>11</v>
      </c>
      <c r="N73">
        <f t="shared" si="6"/>
        <v>36.590000000000003</v>
      </c>
      <c r="O73" s="112">
        <f t="shared" si="7"/>
        <v>-0.29000000000000625</v>
      </c>
      <c r="P73">
        <v>15.13905438644438</v>
      </c>
      <c r="Q73">
        <v>8.2838207160426336</v>
      </c>
      <c r="R73">
        <v>0</v>
      </c>
      <c r="S73">
        <v>1.9643071877562173</v>
      </c>
      <c r="T73">
        <v>10.912817709756762</v>
      </c>
      <c r="U73" s="114">
        <f t="shared" si="8"/>
        <v>36.29999999999999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36.299999999999997</v>
      </c>
      <c r="E74">
        <f>GT!N74</f>
        <v>0</v>
      </c>
      <c r="F74">
        <f t="shared" si="10"/>
        <v>90</v>
      </c>
      <c r="G74">
        <f t="shared" si="11"/>
        <v>36.299999999999997</v>
      </c>
      <c r="H74" s="112"/>
      <c r="I74">
        <f>BRPL_EOD!AA74+BRPL_EOD!AB74</f>
        <v>15.26</v>
      </c>
      <c r="J74">
        <f>BYPL_EOD!AA74+BYPL_EOD!AB74</f>
        <v>8.35</v>
      </c>
      <c r="K74">
        <f>MES_EOD!AA74+MES_EOD!AB74</f>
        <v>0</v>
      </c>
      <c r="L74">
        <f>NDMC_EOD!AA74+NDMC_EOD!AB74</f>
        <v>1.98</v>
      </c>
      <c r="M74">
        <f>TPDDL_EOD!AA74+TPDDL_EOD!AB74</f>
        <v>11</v>
      </c>
      <c r="N74">
        <f t="shared" si="6"/>
        <v>36.590000000000003</v>
      </c>
      <c r="O74" s="112">
        <f t="shared" si="7"/>
        <v>-0.29000000000000625</v>
      </c>
      <c r="P74">
        <v>15.13905438644438</v>
      </c>
      <c r="Q74">
        <v>8.2838207160426336</v>
      </c>
      <c r="R74">
        <v>0</v>
      </c>
      <c r="S74">
        <v>1.9643071877562173</v>
      </c>
      <c r="T74">
        <v>10.912817709756762</v>
      </c>
      <c r="U74" s="114">
        <f t="shared" si="8"/>
        <v>36.29999999999999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36.6</v>
      </c>
      <c r="E75">
        <f>GT!N75</f>
        <v>0</v>
      </c>
      <c r="F75">
        <f t="shared" si="10"/>
        <v>90</v>
      </c>
      <c r="G75">
        <f t="shared" si="11"/>
        <v>36.6</v>
      </c>
      <c r="H75" s="112"/>
      <c r="I75">
        <f>BRPL_EOD!AA75+BRPL_EOD!AB75</f>
        <v>15.26</v>
      </c>
      <c r="J75">
        <f>BYPL_EOD!AA75+BYPL_EOD!AB75</f>
        <v>8.35</v>
      </c>
      <c r="K75">
        <f>MES_EOD!AA75+MES_EOD!AB75</f>
        <v>0</v>
      </c>
      <c r="L75">
        <f>NDMC_EOD!AA75+NDMC_EOD!AB75</f>
        <v>1.98</v>
      </c>
      <c r="M75">
        <f>TPDDL_EOD!AA75+TPDDL_EOD!AB75</f>
        <v>11</v>
      </c>
      <c r="N75">
        <f t="shared" si="6"/>
        <v>36.590000000000003</v>
      </c>
      <c r="O75" s="112">
        <f t="shared" si="7"/>
        <v>9.9999999999980105E-3</v>
      </c>
      <c r="P75">
        <v>15.264170538398469</v>
      </c>
      <c r="Q75">
        <v>8.352282044274391</v>
      </c>
      <c r="R75">
        <v>0</v>
      </c>
      <c r="S75">
        <v>1.9805411314566821</v>
      </c>
      <c r="T75">
        <v>11.003006285870455</v>
      </c>
      <c r="U75" s="114">
        <f t="shared" si="8"/>
        <v>36.599999999999994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36.190000000000005</v>
      </c>
      <c r="E76">
        <f>GT!N76</f>
        <v>0</v>
      </c>
      <c r="F76">
        <f t="shared" si="10"/>
        <v>90</v>
      </c>
      <c r="G76">
        <f t="shared" si="11"/>
        <v>36.190000000000005</v>
      </c>
      <c r="H76" s="112"/>
      <c r="I76">
        <f>BRPL_EOD!AA76+BRPL_EOD!AB76</f>
        <v>15.26</v>
      </c>
      <c r="J76">
        <f>BYPL_EOD!AA76+BYPL_EOD!AB76</f>
        <v>8.35</v>
      </c>
      <c r="K76">
        <f>MES_EOD!AA76+MES_EOD!AB76</f>
        <v>0</v>
      </c>
      <c r="L76">
        <f>NDMC_EOD!AA76+NDMC_EOD!AB76</f>
        <v>1.98</v>
      </c>
      <c r="M76">
        <f>TPDDL_EOD!AA76+TPDDL_EOD!AB76</f>
        <v>11</v>
      </c>
      <c r="N76">
        <f t="shared" si="6"/>
        <v>36.590000000000003</v>
      </c>
      <c r="O76" s="112">
        <f t="shared" si="7"/>
        <v>-0.39999999999999858</v>
      </c>
      <c r="P76">
        <v>15.09317846406122</v>
      </c>
      <c r="Q76">
        <v>8.2587182290243231</v>
      </c>
      <c r="R76">
        <v>0</v>
      </c>
      <c r="S76">
        <v>1.9583547417327138</v>
      </c>
      <c r="T76">
        <v>10.879748565181744</v>
      </c>
      <c r="U76" s="114">
        <f t="shared" si="8"/>
        <v>36.19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36.190000000000005</v>
      </c>
      <c r="E77">
        <f>GT!N77</f>
        <v>0</v>
      </c>
      <c r="F77">
        <f t="shared" si="10"/>
        <v>90</v>
      </c>
      <c r="G77">
        <f t="shared" si="11"/>
        <v>36.190000000000005</v>
      </c>
      <c r="H77" s="112"/>
      <c r="I77">
        <f>BRPL_EOD!AA77+BRPL_EOD!AB77</f>
        <v>15.26</v>
      </c>
      <c r="J77">
        <f>BYPL_EOD!AA77+BYPL_EOD!AB77</f>
        <v>8.35</v>
      </c>
      <c r="K77">
        <f>MES_EOD!AA77+MES_EOD!AB77</f>
        <v>0</v>
      </c>
      <c r="L77">
        <f>NDMC_EOD!AA77+NDMC_EOD!AB77</f>
        <v>1.98</v>
      </c>
      <c r="M77">
        <f>TPDDL_EOD!AA77+TPDDL_EOD!AB77</f>
        <v>11</v>
      </c>
      <c r="N77">
        <f t="shared" si="6"/>
        <v>36.590000000000003</v>
      </c>
      <c r="O77" s="112">
        <f t="shared" si="7"/>
        <v>-0.39999999999999858</v>
      </c>
      <c r="P77">
        <v>15.09317846406122</v>
      </c>
      <c r="Q77">
        <v>8.2587182290243231</v>
      </c>
      <c r="R77">
        <v>0</v>
      </c>
      <c r="S77">
        <v>1.9583547417327138</v>
      </c>
      <c r="T77">
        <v>10.879748565181744</v>
      </c>
      <c r="U77" s="114">
        <f t="shared" si="8"/>
        <v>36.19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36.6</v>
      </c>
      <c r="E78">
        <f>GT!N78</f>
        <v>0</v>
      </c>
      <c r="F78">
        <f t="shared" si="10"/>
        <v>90</v>
      </c>
      <c r="G78">
        <f t="shared" si="11"/>
        <v>36.6</v>
      </c>
      <c r="H78" s="112"/>
      <c r="I78">
        <f>BRPL_EOD!AA78+BRPL_EOD!AB78</f>
        <v>15.26</v>
      </c>
      <c r="J78">
        <f>BYPL_EOD!AA78+BYPL_EOD!AB78</f>
        <v>8.35</v>
      </c>
      <c r="K78">
        <f>MES_EOD!AA78+MES_EOD!AB78</f>
        <v>0</v>
      </c>
      <c r="L78">
        <f>NDMC_EOD!AA78+NDMC_EOD!AB78</f>
        <v>1.98</v>
      </c>
      <c r="M78">
        <f>TPDDL_EOD!AA78+TPDDL_EOD!AB78</f>
        <v>11</v>
      </c>
      <c r="N78">
        <f t="shared" si="6"/>
        <v>36.590000000000003</v>
      </c>
      <c r="O78" s="112">
        <f t="shared" si="7"/>
        <v>9.9999999999980105E-3</v>
      </c>
      <c r="P78">
        <v>15.264170538398469</v>
      </c>
      <c r="Q78">
        <v>8.352282044274391</v>
      </c>
      <c r="R78">
        <v>0</v>
      </c>
      <c r="S78">
        <v>1.9805411314566821</v>
      </c>
      <c r="T78">
        <v>11.003006285870455</v>
      </c>
      <c r="U78" s="114">
        <f t="shared" si="8"/>
        <v>36.599999999999994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36.6</v>
      </c>
      <c r="E79">
        <f>GT!N79</f>
        <v>0</v>
      </c>
      <c r="F79">
        <f t="shared" si="10"/>
        <v>90</v>
      </c>
      <c r="G79">
        <f t="shared" si="11"/>
        <v>36.6</v>
      </c>
      <c r="H79" s="112"/>
      <c r="I79">
        <f>BRPL_EOD!AA79+BRPL_EOD!AB79</f>
        <v>15.26</v>
      </c>
      <c r="J79">
        <f>BYPL_EOD!AA79+BYPL_EOD!AB79</f>
        <v>8.35</v>
      </c>
      <c r="K79">
        <f>MES_EOD!AA79+MES_EOD!AB79</f>
        <v>0</v>
      </c>
      <c r="L79">
        <f>NDMC_EOD!AA79+NDMC_EOD!AB79</f>
        <v>1.98</v>
      </c>
      <c r="M79">
        <f>TPDDL_EOD!AA79+TPDDL_EOD!AB79</f>
        <v>11</v>
      </c>
      <c r="N79">
        <f t="shared" si="6"/>
        <v>36.590000000000003</v>
      </c>
      <c r="O79" s="112">
        <f t="shared" si="7"/>
        <v>9.9999999999980105E-3</v>
      </c>
      <c r="P79">
        <v>15.264170538398469</v>
      </c>
      <c r="Q79">
        <v>8.352282044274391</v>
      </c>
      <c r="R79">
        <v>0</v>
      </c>
      <c r="S79">
        <v>1.9805411314566821</v>
      </c>
      <c r="T79">
        <v>11.003006285870455</v>
      </c>
      <c r="U79" s="114">
        <f t="shared" si="8"/>
        <v>36.599999999999994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36.6</v>
      </c>
      <c r="E80">
        <f>GT!N80</f>
        <v>0</v>
      </c>
      <c r="F80">
        <f t="shared" si="10"/>
        <v>90</v>
      </c>
      <c r="G80">
        <f t="shared" si="11"/>
        <v>36.6</v>
      </c>
      <c r="H80" s="112"/>
      <c r="I80">
        <f>BRPL_EOD!AA80+BRPL_EOD!AB80</f>
        <v>15.26</v>
      </c>
      <c r="J80">
        <f>BYPL_EOD!AA80+BYPL_EOD!AB80</f>
        <v>8.35</v>
      </c>
      <c r="K80">
        <f>MES_EOD!AA80+MES_EOD!AB80</f>
        <v>0</v>
      </c>
      <c r="L80">
        <f>NDMC_EOD!AA80+NDMC_EOD!AB80</f>
        <v>1.98</v>
      </c>
      <c r="M80">
        <f>TPDDL_EOD!AA80+TPDDL_EOD!AB80</f>
        <v>11</v>
      </c>
      <c r="N80">
        <f t="shared" si="6"/>
        <v>36.590000000000003</v>
      </c>
      <c r="O80" s="112">
        <f t="shared" si="7"/>
        <v>9.9999999999980105E-3</v>
      </c>
      <c r="P80">
        <v>15.264170538398469</v>
      </c>
      <c r="Q80">
        <v>8.352282044274391</v>
      </c>
      <c r="R80">
        <v>0</v>
      </c>
      <c r="S80">
        <v>1.9805411314566821</v>
      </c>
      <c r="T80">
        <v>11.003006285870455</v>
      </c>
      <c r="U80" s="114">
        <f t="shared" si="8"/>
        <v>36.599999999999994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36.6</v>
      </c>
      <c r="E81">
        <f>GT!N81</f>
        <v>0</v>
      </c>
      <c r="F81">
        <f t="shared" si="10"/>
        <v>90</v>
      </c>
      <c r="G81">
        <f t="shared" si="11"/>
        <v>36.6</v>
      </c>
      <c r="H81" s="112"/>
      <c r="I81">
        <f>BRPL_EOD!AA81+BRPL_EOD!AB81</f>
        <v>15.26</v>
      </c>
      <c r="J81">
        <f>BYPL_EOD!AA81+BYPL_EOD!AB81</f>
        <v>8.35</v>
      </c>
      <c r="K81">
        <f>MES_EOD!AA81+MES_EOD!AB81</f>
        <v>0</v>
      </c>
      <c r="L81">
        <f>NDMC_EOD!AA81+NDMC_EOD!AB81</f>
        <v>1.98</v>
      </c>
      <c r="M81">
        <f>TPDDL_EOD!AA81+TPDDL_EOD!AB81</f>
        <v>11</v>
      </c>
      <c r="N81">
        <f t="shared" si="6"/>
        <v>36.590000000000003</v>
      </c>
      <c r="O81" s="112">
        <f t="shared" si="7"/>
        <v>9.9999999999980105E-3</v>
      </c>
      <c r="P81">
        <v>15.264170538398469</v>
      </c>
      <c r="Q81">
        <v>8.352282044274391</v>
      </c>
      <c r="R81">
        <v>0</v>
      </c>
      <c r="S81">
        <v>1.9805411314566821</v>
      </c>
      <c r="T81">
        <v>11.003006285870455</v>
      </c>
      <c r="U81" s="114">
        <f t="shared" si="8"/>
        <v>36.599999999999994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36.6</v>
      </c>
      <c r="E82">
        <f>GT!N82</f>
        <v>0</v>
      </c>
      <c r="F82">
        <f t="shared" si="10"/>
        <v>90</v>
      </c>
      <c r="G82">
        <f t="shared" si="11"/>
        <v>36.6</v>
      </c>
      <c r="H82" s="112"/>
      <c r="I82">
        <f>BRPL_EOD!AA82+BRPL_EOD!AB82</f>
        <v>15.26</v>
      </c>
      <c r="J82">
        <f>BYPL_EOD!AA82+BYPL_EOD!AB82</f>
        <v>8.35</v>
      </c>
      <c r="K82">
        <f>MES_EOD!AA82+MES_EOD!AB82</f>
        <v>0</v>
      </c>
      <c r="L82">
        <f>NDMC_EOD!AA82+NDMC_EOD!AB82</f>
        <v>1.98</v>
      </c>
      <c r="M82">
        <f>TPDDL_EOD!AA82+TPDDL_EOD!AB82</f>
        <v>11</v>
      </c>
      <c r="N82">
        <f t="shared" si="6"/>
        <v>36.590000000000003</v>
      </c>
      <c r="O82" s="112">
        <f t="shared" si="7"/>
        <v>9.9999999999980105E-3</v>
      </c>
      <c r="P82">
        <v>15.264170538398469</v>
      </c>
      <c r="Q82">
        <v>8.352282044274391</v>
      </c>
      <c r="R82">
        <v>0</v>
      </c>
      <c r="S82">
        <v>1.9805411314566821</v>
      </c>
      <c r="T82">
        <v>11.003006285870455</v>
      </c>
      <c r="U82" s="114">
        <f t="shared" si="8"/>
        <v>36.599999999999994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36.6</v>
      </c>
      <c r="E83">
        <f>GT!N83</f>
        <v>0</v>
      </c>
      <c r="F83">
        <f t="shared" si="10"/>
        <v>90</v>
      </c>
      <c r="G83">
        <f t="shared" si="11"/>
        <v>36.6</v>
      </c>
      <c r="H83" s="112"/>
      <c r="I83">
        <f>BRPL_EOD!AA83+BRPL_EOD!AB83</f>
        <v>15.26</v>
      </c>
      <c r="J83">
        <f>BYPL_EOD!AA83+BYPL_EOD!AB83</f>
        <v>8.35</v>
      </c>
      <c r="K83">
        <f>MES_EOD!AA83+MES_EOD!AB83</f>
        <v>0</v>
      </c>
      <c r="L83">
        <f>NDMC_EOD!AA83+NDMC_EOD!AB83</f>
        <v>1.98</v>
      </c>
      <c r="M83">
        <f>TPDDL_EOD!AA83+TPDDL_EOD!AB83</f>
        <v>11</v>
      </c>
      <c r="N83">
        <f t="shared" si="6"/>
        <v>36.590000000000003</v>
      </c>
      <c r="O83" s="112">
        <f t="shared" si="7"/>
        <v>9.9999999999980105E-3</v>
      </c>
      <c r="P83">
        <v>15.264170538398469</v>
      </c>
      <c r="Q83">
        <v>8.352282044274391</v>
      </c>
      <c r="R83">
        <v>0</v>
      </c>
      <c r="S83">
        <v>1.9805411314566821</v>
      </c>
      <c r="T83">
        <v>11.003006285870455</v>
      </c>
      <c r="U83" s="114">
        <f t="shared" si="8"/>
        <v>36.599999999999994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36.6</v>
      </c>
      <c r="E84">
        <f>GT!N84</f>
        <v>0</v>
      </c>
      <c r="F84">
        <f t="shared" si="10"/>
        <v>90</v>
      </c>
      <c r="G84">
        <f t="shared" si="11"/>
        <v>36.6</v>
      </c>
      <c r="H84" s="112"/>
      <c r="I84">
        <f>BRPL_EOD!AA84+BRPL_EOD!AB84</f>
        <v>15.26</v>
      </c>
      <c r="J84">
        <f>BYPL_EOD!AA84+BYPL_EOD!AB84</f>
        <v>8.35</v>
      </c>
      <c r="K84">
        <f>MES_EOD!AA84+MES_EOD!AB84</f>
        <v>0</v>
      </c>
      <c r="L84">
        <f>NDMC_EOD!AA84+NDMC_EOD!AB84</f>
        <v>1.98</v>
      </c>
      <c r="M84">
        <f>TPDDL_EOD!AA84+TPDDL_EOD!AB84</f>
        <v>11</v>
      </c>
      <c r="N84">
        <f t="shared" si="6"/>
        <v>36.590000000000003</v>
      </c>
      <c r="O84" s="112">
        <f t="shared" si="7"/>
        <v>9.9999999999980105E-3</v>
      </c>
      <c r="P84">
        <v>15.264170538398469</v>
      </c>
      <c r="Q84">
        <v>8.352282044274391</v>
      </c>
      <c r="R84">
        <v>0</v>
      </c>
      <c r="S84">
        <v>1.9805411314566821</v>
      </c>
      <c r="T84">
        <v>11.003006285870455</v>
      </c>
      <c r="U84" s="114">
        <f t="shared" si="8"/>
        <v>36.599999999999994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36.6</v>
      </c>
      <c r="E85">
        <f>GT!N85</f>
        <v>0</v>
      </c>
      <c r="F85">
        <f t="shared" si="10"/>
        <v>90</v>
      </c>
      <c r="G85">
        <f t="shared" si="11"/>
        <v>36.6</v>
      </c>
      <c r="H85" s="112"/>
      <c r="I85">
        <f>BRPL_EOD!AA85+BRPL_EOD!AB85</f>
        <v>15.26</v>
      </c>
      <c r="J85">
        <f>BYPL_EOD!AA85+BYPL_EOD!AB85</f>
        <v>8.35</v>
      </c>
      <c r="K85">
        <f>MES_EOD!AA85+MES_EOD!AB85</f>
        <v>0</v>
      </c>
      <c r="L85">
        <f>NDMC_EOD!AA85+NDMC_EOD!AB85</f>
        <v>1.98</v>
      </c>
      <c r="M85">
        <f>TPDDL_EOD!AA85+TPDDL_EOD!AB85</f>
        <v>11</v>
      </c>
      <c r="N85">
        <f t="shared" si="6"/>
        <v>36.590000000000003</v>
      </c>
      <c r="O85" s="112">
        <f t="shared" si="7"/>
        <v>9.9999999999980105E-3</v>
      </c>
      <c r="P85">
        <v>15.264170538398469</v>
      </c>
      <c r="Q85">
        <v>8.352282044274391</v>
      </c>
      <c r="R85">
        <v>0</v>
      </c>
      <c r="S85">
        <v>1.9805411314566821</v>
      </c>
      <c r="T85">
        <v>11.003006285870455</v>
      </c>
      <c r="U85" s="114">
        <f t="shared" si="8"/>
        <v>36.599999999999994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36.6</v>
      </c>
      <c r="E86">
        <f>GT!N86</f>
        <v>0</v>
      </c>
      <c r="F86">
        <f t="shared" si="10"/>
        <v>90</v>
      </c>
      <c r="G86">
        <f t="shared" si="11"/>
        <v>36.6</v>
      </c>
      <c r="H86" s="112"/>
      <c r="I86">
        <f>BRPL_EOD!AA86+BRPL_EOD!AB86</f>
        <v>15.26</v>
      </c>
      <c r="J86">
        <f>BYPL_EOD!AA86+BYPL_EOD!AB86</f>
        <v>8.35</v>
      </c>
      <c r="K86">
        <f>MES_EOD!AA86+MES_EOD!AB86</f>
        <v>0</v>
      </c>
      <c r="L86">
        <f>NDMC_EOD!AA86+NDMC_EOD!AB86</f>
        <v>1.98</v>
      </c>
      <c r="M86">
        <f>TPDDL_EOD!AA86+TPDDL_EOD!AB86</f>
        <v>11</v>
      </c>
      <c r="N86">
        <f t="shared" si="6"/>
        <v>36.590000000000003</v>
      </c>
      <c r="O86" s="112">
        <f t="shared" si="7"/>
        <v>9.9999999999980105E-3</v>
      </c>
      <c r="P86">
        <v>15.264170538398469</v>
      </c>
      <c r="Q86">
        <v>8.352282044274391</v>
      </c>
      <c r="R86">
        <v>0</v>
      </c>
      <c r="S86">
        <v>1.9805411314566821</v>
      </c>
      <c r="T86">
        <v>11.003006285870455</v>
      </c>
      <c r="U86" s="114">
        <f t="shared" si="8"/>
        <v>36.599999999999994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36.6</v>
      </c>
      <c r="E87">
        <f>GT!N87</f>
        <v>0</v>
      </c>
      <c r="F87">
        <f t="shared" si="10"/>
        <v>90</v>
      </c>
      <c r="G87">
        <f t="shared" si="11"/>
        <v>36.6</v>
      </c>
      <c r="H87" s="112"/>
      <c r="I87">
        <f>BRPL_EOD!AA87+BRPL_EOD!AB87</f>
        <v>15.26</v>
      </c>
      <c r="J87">
        <f>BYPL_EOD!AA87+BYPL_EOD!AB87</f>
        <v>8.35</v>
      </c>
      <c r="K87">
        <f>MES_EOD!AA87+MES_EOD!AB87</f>
        <v>0</v>
      </c>
      <c r="L87">
        <f>NDMC_EOD!AA87+NDMC_EOD!AB87</f>
        <v>1.98</v>
      </c>
      <c r="M87">
        <f>TPDDL_EOD!AA87+TPDDL_EOD!AB87</f>
        <v>11</v>
      </c>
      <c r="N87">
        <f t="shared" si="6"/>
        <v>36.590000000000003</v>
      </c>
      <c r="O87" s="112">
        <f t="shared" si="7"/>
        <v>9.9999999999980105E-3</v>
      </c>
      <c r="P87">
        <v>15.264170538398469</v>
      </c>
      <c r="Q87">
        <v>8.352282044274391</v>
      </c>
      <c r="R87">
        <v>0</v>
      </c>
      <c r="S87">
        <v>1.9805411314566821</v>
      </c>
      <c r="T87">
        <v>11.003006285870455</v>
      </c>
      <c r="U87" s="114">
        <f t="shared" si="8"/>
        <v>36.599999999999994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36.6</v>
      </c>
      <c r="E88">
        <f>GT!N88</f>
        <v>0</v>
      </c>
      <c r="F88">
        <f t="shared" si="10"/>
        <v>90</v>
      </c>
      <c r="G88">
        <f t="shared" si="11"/>
        <v>36.6</v>
      </c>
      <c r="H88" s="112"/>
      <c r="I88">
        <f>BRPL_EOD!AA88+BRPL_EOD!AB88</f>
        <v>15.26</v>
      </c>
      <c r="J88">
        <f>BYPL_EOD!AA88+BYPL_EOD!AB88</f>
        <v>8.35</v>
      </c>
      <c r="K88">
        <f>MES_EOD!AA88+MES_EOD!AB88</f>
        <v>0</v>
      </c>
      <c r="L88">
        <f>NDMC_EOD!AA88+NDMC_EOD!AB88</f>
        <v>1.98</v>
      </c>
      <c r="M88">
        <f>TPDDL_EOD!AA88+TPDDL_EOD!AB88</f>
        <v>11</v>
      </c>
      <c r="N88">
        <f t="shared" si="6"/>
        <v>36.590000000000003</v>
      </c>
      <c r="O88" s="112">
        <f t="shared" si="7"/>
        <v>9.9999999999980105E-3</v>
      </c>
      <c r="P88">
        <v>15.264170538398469</v>
      </c>
      <c r="Q88">
        <v>8.352282044274391</v>
      </c>
      <c r="R88">
        <v>0</v>
      </c>
      <c r="S88">
        <v>1.9805411314566821</v>
      </c>
      <c r="T88">
        <v>11.003006285870455</v>
      </c>
      <c r="U88" s="114">
        <f t="shared" si="8"/>
        <v>36.599999999999994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36.6</v>
      </c>
      <c r="E89">
        <f>GT!N89</f>
        <v>0</v>
      </c>
      <c r="F89">
        <f t="shared" si="10"/>
        <v>90</v>
      </c>
      <c r="G89">
        <f t="shared" si="11"/>
        <v>36.6</v>
      </c>
      <c r="H89" s="112"/>
      <c r="I89">
        <f>BRPL_EOD!AA89+BRPL_EOD!AB89</f>
        <v>15.26</v>
      </c>
      <c r="J89">
        <f>BYPL_EOD!AA89+BYPL_EOD!AB89</f>
        <v>8.35</v>
      </c>
      <c r="K89">
        <f>MES_EOD!AA89+MES_EOD!AB89</f>
        <v>0</v>
      </c>
      <c r="L89">
        <f>NDMC_EOD!AA89+NDMC_EOD!AB89</f>
        <v>1.98</v>
      </c>
      <c r="M89">
        <f>TPDDL_EOD!AA89+TPDDL_EOD!AB89</f>
        <v>11</v>
      </c>
      <c r="N89">
        <f t="shared" si="6"/>
        <v>36.590000000000003</v>
      </c>
      <c r="O89" s="112">
        <f t="shared" si="7"/>
        <v>9.9999999999980105E-3</v>
      </c>
      <c r="P89">
        <v>15.264170538398469</v>
      </c>
      <c r="Q89">
        <v>8.352282044274391</v>
      </c>
      <c r="R89">
        <v>0</v>
      </c>
      <c r="S89">
        <v>1.9805411314566821</v>
      </c>
      <c r="T89">
        <v>11.003006285870455</v>
      </c>
      <c r="U89" s="114">
        <f t="shared" si="8"/>
        <v>36.599999999999994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36.6</v>
      </c>
      <c r="E90">
        <f>GT!N90</f>
        <v>0</v>
      </c>
      <c r="F90">
        <f t="shared" si="10"/>
        <v>90</v>
      </c>
      <c r="G90">
        <f t="shared" si="11"/>
        <v>36.6</v>
      </c>
      <c r="H90" s="112"/>
      <c r="I90">
        <f>BRPL_EOD!AA90+BRPL_EOD!AB90</f>
        <v>15.26</v>
      </c>
      <c r="J90">
        <f>BYPL_EOD!AA90+BYPL_EOD!AB90</f>
        <v>8.35</v>
      </c>
      <c r="K90">
        <f>MES_EOD!AA90+MES_EOD!AB90</f>
        <v>0</v>
      </c>
      <c r="L90">
        <f>NDMC_EOD!AA90+NDMC_EOD!AB90</f>
        <v>1.98</v>
      </c>
      <c r="M90">
        <f>TPDDL_EOD!AA90+TPDDL_EOD!AB90</f>
        <v>11</v>
      </c>
      <c r="N90">
        <f t="shared" si="6"/>
        <v>36.590000000000003</v>
      </c>
      <c r="O90" s="112">
        <f t="shared" si="7"/>
        <v>9.9999999999980105E-3</v>
      </c>
      <c r="P90">
        <v>15.264170538398469</v>
      </c>
      <c r="Q90">
        <v>8.352282044274391</v>
      </c>
      <c r="R90">
        <v>0</v>
      </c>
      <c r="S90">
        <v>1.9805411314566821</v>
      </c>
      <c r="T90">
        <v>11.003006285870455</v>
      </c>
      <c r="U90" s="114">
        <f t="shared" si="8"/>
        <v>36.599999999999994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36.6</v>
      </c>
      <c r="E91">
        <f>GT!N91</f>
        <v>0</v>
      </c>
      <c r="F91">
        <f t="shared" si="10"/>
        <v>90</v>
      </c>
      <c r="G91">
        <f t="shared" si="11"/>
        <v>36.6</v>
      </c>
      <c r="H91" s="112"/>
      <c r="I91">
        <f>BRPL_EOD!AA91+BRPL_EOD!AB91</f>
        <v>15.26</v>
      </c>
      <c r="J91">
        <f>BYPL_EOD!AA91+BYPL_EOD!AB91</f>
        <v>8.35</v>
      </c>
      <c r="K91">
        <f>MES_EOD!AA91+MES_EOD!AB91</f>
        <v>0</v>
      </c>
      <c r="L91">
        <f>NDMC_EOD!AA91+NDMC_EOD!AB91</f>
        <v>1.98</v>
      </c>
      <c r="M91">
        <f>TPDDL_EOD!AA91+TPDDL_EOD!AB91</f>
        <v>11</v>
      </c>
      <c r="N91">
        <f t="shared" si="6"/>
        <v>36.590000000000003</v>
      </c>
      <c r="O91" s="112">
        <f t="shared" si="7"/>
        <v>9.9999999999980105E-3</v>
      </c>
      <c r="P91">
        <v>15.264170538398469</v>
      </c>
      <c r="Q91">
        <v>8.352282044274391</v>
      </c>
      <c r="R91">
        <v>0</v>
      </c>
      <c r="S91">
        <v>1.9805411314566821</v>
      </c>
      <c r="T91">
        <v>11.003006285870455</v>
      </c>
      <c r="U91" s="114">
        <f t="shared" si="8"/>
        <v>36.599999999999994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36.6</v>
      </c>
      <c r="E92">
        <f>GT!N92</f>
        <v>0</v>
      </c>
      <c r="F92">
        <f t="shared" si="10"/>
        <v>90</v>
      </c>
      <c r="G92">
        <f t="shared" si="11"/>
        <v>36.6</v>
      </c>
      <c r="H92" s="112"/>
      <c r="I92">
        <f>BRPL_EOD!AA92+BRPL_EOD!AB92</f>
        <v>15.26</v>
      </c>
      <c r="J92">
        <f>BYPL_EOD!AA92+BYPL_EOD!AB92</f>
        <v>8.35</v>
      </c>
      <c r="K92">
        <f>MES_EOD!AA92+MES_EOD!AB92</f>
        <v>0</v>
      </c>
      <c r="L92">
        <f>NDMC_EOD!AA92+NDMC_EOD!AB92</f>
        <v>1.98</v>
      </c>
      <c r="M92">
        <f>TPDDL_EOD!AA92+TPDDL_EOD!AB92</f>
        <v>11</v>
      </c>
      <c r="N92">
        <f t="shared" si="6"/>
        <v>36.590000000000003</v>
      </c>
      <c r="O92" s="112">
        <f t="shared" si="7"/>
        <v>9.9999999999980105E-3</v>
      </c>
      <c r="P92">
        <v>15.264170538398469</v>
      </c>
      <c r="Q92">
        <v>8.352282044274391</v>
      </c>
      <c r="R92">
        <v>0</v>
      </c>
      <c r="S92">
        <v>1.9805411314566821</v>
      </c>
      <c r="T92">
        <v>11.003006285870455</v>
      </c>
      <c r="U92" s="114">
        <f t="shared" si="8"/>
        <v>36.599999999999994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36.6</v>
      </c>
      <c r="E93">
        <f>GT!N93</f>
        <v>0</v>
      </c>
      <c r="F93">
        <f t="shared" si="10"/>
        <v>90</v>
      </c>
      <c r="G93">
        <f t="shared" si="11"/>
        <v>36.6</v>
      </c>
      <c r="H93" s="112"/>
      <c r="I93">
        <f>BRPL_EOD!AA93+BRPL_EOD!AB93</f>
        <v>15.26</v>
      </c>
      <c r="J93">
        <f>BYPL_EOD!AA93+BYPL_EOD!AB93</f>
        <v>8.35</v>
      </c>
      <c r="K93">
        <f>MES_EOD!AA93+MES_EOD!AB93</f>
        <v>0</v>
      </c>
      <c r="L93">
        <f>NDMC_EOD!AA93+NDMC_EOD!AB93</f>
        <v>1.98</v>
      </c>
      <c r="M93">
        <f>TPDDL_EOD!AA93+TPDDL_EOD!AB93</f>
        <v>11</v>
      </c>
      <c r="N93">
        <f t="shared" si="6"/>
        <v>36.590000000000003</v>
      </c>
      <c r="O93" s="112">
        <f t="shared" si="7"/>
        <v>9.9999999999980105E-3</v>
      </c>
      <c r="P93">
        <v>15.264170538398469</v>
      </c>
      <c r="Q93">
        <v>8.352282044274391</v>
      </c>
      <c r="R93">
        <v>0</v>
      </c>
      <c r="S93">
        <v>1.9805411314566821</v>
      </c>
      <c r="T93">
        <v>11.003006285870455</v>
      </c>
      <c r="U93" s="114">
        <f t="shared" si="8"/>
        <v>36.599999999999994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36.6</v>
      </c>
      <c r="E94">
        <f>GT!N94</f>
        <v>0</v>
      </c>
      <c r="F94">
        <f t="shared" si="10"/>
        <v>90</v>
      </c>
      <c r="G94">
        <f t="shared" si="11"/>
        <v>36.6</v>
      </c>
      <c r="H94" s="112"/>
      <c r="I94">
        <f>BRPL_EOD!AA94+BRPL_EOD!AB94</f>
        <v>15.26</v>
      </c>
      <c r="J94">
        <f>BYPL_EOD!AA94+BYPL_EOD!AB94</f>
        <v>8.35</v>
      </c>
      <c r="K94">
        <f>MES_EOD!AA94+MES_EOD!AB94</f>
        <v>0</v>
      </c>
      <c r="L94">
        <f>NDMC_EOD!AA94+NDMC_EOD!AB94</f>
        <v>1.98</v>
      </c>
      <c r="M94">
        <f>TPDDL_EOD!AA94+TPDDL_EOD!AB94</f>
        <v>11</v>
      </c>
      <c r="N94">
        <f t="shared" si="6"/>
        <v>36.590000000000003</v>
      </c>
      <c r="O94" s="112">
        <f t="shared" si="7"/>
        <v>9.9999999999980105E-3</v>
      </c>
      <c r="P94">
        <v>15.264170538398469</v>
      </c>
      <c r="Q94">
        <v>8.352282044274391</v>
      </c>
      <c r="R94">
        <v>0</v>
      </c>
      <c r="S94">
        <v>1.9805411314566821</v>
      </c>
      <c r="T94">
        <v>11.003006285870455</v>
      </c>
      <c r="U94" s="114">
        <f t="shared" si="8"/>
        <v>36.599999999999994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36.6</v>
      </c>
      <c r="E95">
        <f>GT!N95</f>
        <v>0</v>
      </c>
      <c r="F95">
        <f t="shared" si="10"/>
        <v>90</v>
      </c>
      <c r="G95">
        <f t="shared" si="11"/>
        <v>36.6</v>
      </c>
      <c r="H95" s="112"/>
      <c r="I95">
        <f>BRPL_EOD!AA95+BRPL_EOD!AB95</f>
        <v>15.26</v>
      </c>
      <c r="J95">
        <f>BYPL_EOD!AA95+BYPL_EOD!AB95</f>
        <v>8.35</v>
      </c>
      <c r="K95">
        <f>MES_EOD!AA95+MES_EOD!AB95</f>
        <v>0</v>
      </c>
      <c r="L95">
        <f>NDMC_EOD!AA95+NDMC_EOD!AB95</f>
        <v>1.98</v>
      </c>
      <c r="M95">
        <f>TPDDL_EOD!AA95+TPDDL_EOD!AB95</f>
        <v>11</v>
      </c>
      <c r="N95">
        <f t="shared" si="6"/>
        <v>36.590000000000003</v>
      </c>
      <c r="O95" s="112">
        <f t="shared" si="7"/>
        <v>9.9999999999980105E-3</v>
      </c>
      <c r="P95">
        <v>15.264170538398469</v>
      </c>
      <c r="Q95">
        <v>8.352282044274391</v>
      </c>
      <c r="R95">
        <v>0</v>
      </c>
      <c r="S95">
        <v>1.9805411314566821</v>
      </c>
      <c r="T95">
        <v>11.003006285870455</v>
      </c>
      <c r="U95" s="114">
        <f t="shared" si="8"/>
        <v>36.599999999999994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36.6</v>
      </c>
      <c r="E96">
        <f>GT!N96</f>
        <v>0</v>
      </c>
      <c r="F96">
        <f t="shared" si="10"/>
        <v>90</v>
      </c>
      <c r="G96">
        <f t="shared" si="11"/>
        <v>36.6</v>
      </c>
      <c r="H96" s="112"/>
      <c r="I96">
        <f>BRPL_EOD!AA96+BRPL_EOD!AB96</f>
        <v>15.26</v>
      </c>
      <c r="J96">
        <f>BYPL_EOD!AA96+BYPL_EOD!AB96</f>
        <v>8.35</v>
      </c>
      <c r="K96">
        <f>MES_EOD!AA96+MES_EOD!AB96</f>
        <v>0</v>
      </c>
      <c r="L96">
        <f>NDMC_EOD!AA96+NDMC_EOD!AB96</f>
        <v>1.98</v>
      </c>
      <c r="M96">
        <f>TPDDL_EOD!AA96+TPDDL_EOD!AB96</f>
        <v>11</v>
      </c>
      <c r="N96">
        <f t="shared" si="6"/>
        <v>36.590000000000003</v>
      </c>
      <c r="O96" s="112">
        <f t="shared" si="7"/>
        <v>9.9999999999980105E-3</v>
      </c>
      <c r="P96">
        <v>15.264170538398469</v>
      </c>
      <c r="Q96">
        <v>8.352282044274391</v>
      </c>
      <c r="R96">
        <v>0</v>
      </c>
      <c r="S96">
        <v>1.9805411314566821</v>
      </c>
      <c r="T96">
        <v>11.003006285870455</v>
      </c>
      <c r="U96" s="114">
        <f t="shared" si="8"/>
        <v>36.599999999999994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36.6</v>
      </c>
      <c r="E97">
        <f>GT!N97</f>
        <v>0</v>
      </c>
      <c r="F97">
        <f t="shared" si="10"/>
        <v>90</v>
      </c>
      <c r="G97">
        <f t="shared" si="11"/>
        <v>36.6</v>
      </c>
      <c r="H97" s="112"/>
      <c r="I97">
        <f>BRPL_EOD!AA97+BRPL_EOD!AB97</f>
        <v>15.26</v>
      </c>
      <c r="J97">
        <f>BYPL_EOD!AA97+BYPL_EOD!AB97</f>
        <v>8.35</v>
      </c>
      <c r="K97">
        <f>MES_EOD!AA97+MES_EOD!AB97</f>
        <v>0</v>
      </c>
      <c r="L97">
        <f>NDMC_EOD!AA97+NDMC_EOD!AB97</f>
        <v>1.98</v>
      </c>
      <c r="M97">
        <f>TPDDL_EOD!AA97+TPDDL_EOD!AB97</f>
        <v>11</v>
      </c>
      <c r="N97">
        <f t="shared" si="6"/>
        <v>36.590000000000003</v>
      </c>
      <c r="O97" s="112">
        <f t="shared" si="7"/>
        <v>9.9999999999980105E-3</v>
      </c>
      <c r="P97">
        <v>15.264170538398469</v>
      </c>
      <c r="Q97">
        <v>8.352282044274391</v>
      </c>
      <c r="R97">
        <v>0</v>
      </c>
      <c r="S97">
        <v>1.9805411314566821</v>
      </c>
      <c r="T97">
        <v>11.003006285870455</v>
      </c>
      <c r="U97" s="114">
        <f t="shared" si="8"/>
        <v>36.599999999999994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36.6</v>
      </c>
      <c r="E98">
        <f>GT!N98</f>
        <v>0</v>
      </c>
      <c r="F98">
        <f t="shared" si="10"/>
        <v>90</v>
      </c>
      <c r="G98">
        <f t="shared" si="11"/>
        <v>36.6</v>
      </c>
      <c r="H98" s="112"/>
      <c r="I98">
        <f>BRPL_EOD!AA98+BRPL_EOD!AB98</f>
        <v>15.26</v>
      </c>
      <c r="J98">
        <f>BYPL_EOD!AA98+BYPL_EOD!AB98</f>
        <v>8.35</v>
      </c>
      <c r="K98">
        <f>MES_EOD!AA98+MES_EOD!AB98</f>
        <v>0</v>
      </c>
      <c r="L98">
        <f>NDMC_EOD!AA98+NDMC_EOD!AB98</f>
        <v>1.98</v>
      </c>
      <c r="M98">
        <f>TPDDL_EOD!AA98+TPDDL_EOD!AB98</f>
        <v>11</v>
      </c>
      <c r="N98">
        <f t="shared" si="6"/>
        <v>36.590000000000003</v>
      </c>
      <c r="O98" s="112">
        <f t="shared" si="7"/>
        <v>9.9999999999980105E-3</v>
      </c>
      <c r="P98">
        <v>15.264170538398469</v>
      </c>
      <c r="Q98">
        <v>8.352282044274391</v>
      </c>
      <c r="R98">
        <v>0</v>
      </c>
      <c r="S98">
        <v>1.9805411314566821</v>
      </c>
      <c r="T98">
        <v>11.003006285870455</v>
      </c>
      <c r="U98" s="114">
        <f t="shared" si="8"/>
        <v>36.599999999999994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0.81</v>
      </c>
      <c r="C99" s="114">
        <f t="shared" ref="C99:U99" si="12">SUM(C3:C98)/4000</f>
        <v>1.1625000000000001</v>
      </c>
      <c r="D99" s="114">
        <f t="shared" si="12"/>
        <v>0.74699499999999908</v>
      </c>
      <c r="E99" s="114">
        <f t="shared" si="12"/>
        <v>6.1249999999999999E-2</v>
      </c>
      <c r="F99" s="114">
        <f t="shared" si="12"/>
        <v>1.9724999999999999</v>
      </c>
      <c r="G99" s="114">
        <f t="shared" si="12"/>
        <v>0.80824499999999966</v>
      </c>
      <c r="H99" s="114"/>
      <c r="I99" s="114">
        <f t="shared" si="12"/>
        <v>0.3382325000000001</v>
      </c>
      <c r="J99" s="114">
        <f t="shared" si="12"/>
        <v>0.18513500000000019</v>
      </c>
      <c r="K99" s="114">
        <f t="shared" si="12"/>
        <v>0</v>
      </c>
      <c r="L99" s="114">
        <f t="shared" si="12"/>
        <v>4.3447499999999944E-2</v>
      </c>
      <c r="M99" s="114">
        <f t="shared" si="12"/>
        <v>0.24271250000000011</v>
      </c>
      <c r="N99" s="114">
        <f t="shared" si="12"/>
        <v>0.80952750000000029</v>
      </c>
      <c r="O99" s="114">
        <f t="shared" si="12"/>
        <v>-1.282500000000026E-3</v>
      </c>
      <c r="P99" s="114">
        <f t="shared" si="12"/>
        <v>0.33769952532414116</v>
      </c>
      <c r="Q99" s="114">
        <f t="shared" si="12"/>
        <v>0.18484324056183377</v>
      </c>
      <c r="R99" s="114">
        <f t="shared" si="12"/>
        <v>0</v>
      </c>
      <c r="S99" s="114">
        <f t="shared" si="12"/>
        <v>4.3385725193696538E-2</v>
      </c>
      <c r="T99" s="114">
        <f t="shared" si="12"/>
        <v>0.24232816392032849</v>
      </c>
      <c r="U99" s="114">
        <f t="shared" si="12"/>
        <v>0.80825665499999955</v>
      </c>
      <c r="V99" s="114">
        <f t="shared" si="9"/>
        <v>-1.1654999999888283E-5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267.60000000000002</v>
      </c>
      <c r="E3">
        <f>BAWANA!AM3</f>
        <v>0</v>
      </c>
      <c r="F3">
        <f>(B3+C3)*0.8</f>
        <v>256</v>
      </c>
      <c r="G3">
        <f>(D3+E3)</f>
        <v>267.60000000000002</v>
      </c>
      <c r="H3" s="112"/>
      <c r="I3">
        <f>BRPL_EOD!AI3+BRPL_EOD!AJ3</f>
        <v>134.61000000000001</v>
      </c>
      <c r="J3">
        <f>BYPL_EOD!AI3+BYPL_EOD!AJ3</f>
        <v>47.16</v>
      </c>
      <c r="K3">
        <f>MES_EOD!AI3+MES_EOD!AJ3</f>
        <v>5.84</v>
      </c>
      <c r="L3">
        <f>NDMC_EOD!AI3+NDMC_EOD!AJ3</f>
        <v>23</v>
      </c>
      <c r="M3">
        <f>TPDDL_EOD!AI3+TPDDL_EOD!AJ3</f>
        <v>56.99</v>
      </c>
      <c r="N3">
        <f t="shared" ref="N3:N66" si="0">SUM(I3:M3)</f>
        <v>267.60000000000002</v>
      </c>
      <c r="O3" s="112">
        <f t="shared" ref="O3:O66" si="1">G3-N3</f>
        <v>0</v>
      </c>
      <c r="P3">
        <v>134.61000000000001</v>
      </c>
      <c r="Q3">
        <v>47.16</v>
      </c>
      <c r="R3">
        <v>5.84</v>
      </c>
      <c r="S3">
        <v>23</v>
      </c>
      <c r="T3">
        <v>56.99</v>
      </c>
      <c r="U3" s="114">
        <f t="shared" ref="U3:U66" si="2">SUM(P3:T3)</f>
        <v>267.60000000000002</v>
      </c>
      <c r="V3" s="112">
        <f t="shared" ref="V3:V66" si="3">G3-U3</f>
        <v>0</v>
      </c>
      <c r="Y3">
        <f>BAWANA!AW3+BAWANA!AX3</f>
        <v>26.2</v>
      </c>
      <c r="Z3">
        <f>BAWANA!BD3+BAWANA!BE3</f>
        <v>26.2</v>
      </c>
      <c r="AA3">
        <f>BAWANA!X3+BAWANA!Y3</f>
        <v>26.2</v>
      </c>
      <c r="AB3">
        <f>BAWANA!AE3+BAWANA!AF3</f>
        <v>26.2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267.60000000000002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267.60000000000002</v>
      </c>
      <c r="H4" s="112"/>
      <c r="I4">
        <f>BRPL_EOD!AI4+BRPL_EOD!AJ4</f>
        <v>134.61000000000001</v>
      </c>
      <c r="J4">
        <f>BYPL_EOD!AI4+BYPL_EOD!AJ4</f>
        <v>47.16</v>
      </c>
      <c r="K4">
        <f>MES_EOD!AI4+MES_EOD!AJ4</f>
        <v>5.84</v>
      </c>
      <c r="L4">
        <f>NDMC_EOD!AI4+NDMC_EOD!AJ4</f>
        <v>23</v>
      </c>
      <c r="M4">
        <f>TPDDL_EOD!AI4+TPDDL_EOD!AJ4</f>
        <v>56.99</v>
      </c>
      <c r="N4">
        <f t="shared" si="0"/>
        <v>267.60000000000002</v>
      </c>
      <c r="O4" s="112">
        <f t="shared" si="1"/>
        <v>0</v>
      </c>
      <c r="P4">
        <v>134.61000000000001</v>
      </c>
      <c r="Q4">
        <v>47.16</v>
      </c>
      <c r="R4">
        <v>5.84</v>
      </c>
      <c r="S4">
        <v>23</v>
      </c>
      <c r="T4">
        <v>56.99</v>
      </c>
      <c r="U4" s="114">
        <f t="shared" si="2"/>
        <v>267.60000000000002</v>
      </c>
      <c r="V4" s="112">
        <f t="shared" si="3"/>
        <v>0</v>
      </c>
      <c r="Y4">
        <f>BAWANA!AW4+BAWANA!AX4</f>
        <v>26.2</v>
      </c>
      <c r="Z4">
        <f>BAWANA!BD4+BAWANA!BE4</f>
        <v>26.2</v>
      </c>
      <c r="AA4">
        <f>BAWANA!X4+BAWANA!Y4</f>
        <v>26.2</v>
      </c>
      <c r="AB4">
        <f>BAWANA!AE4+BAWANA!AF4</f>
        <v>26.2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267.60000000000002</v>
      </c>
      <c r="E5">
        <f>BAWANA!AM5</f>
        <v>0</v>
      </c>
      <c r="F5">
        <f t="shared" si="4"/>
        <v>256</v>
      </c>
      <c r="G5">
        <f t="shared" si="5"/>
        <v>267.60000000000002</v>
      </c>
      <c r="H5" s="112"/>
      <c r="I5">
        <f>BRPL_EOD!AI5+BRPL_EOD!AJ5</f>
        <v>134.61000000000001</v>
      </c>
      <c r="J5">
        <f>BYPL_EOD!AI5+BYPL_EOD!AJ5</f>
        <v>47.16</v>
      </c>
      <c r="K5">
        <f>MES_EOD!AI5+MES_EOD!AJ5</f>
        <v>5.84</v>
      </c>
      <c r="L5">
        <f>NDMC_EOD!AI5+NDMC_EOD!AJ5</f>
        <v>23</v>
      </c>
      <c r="M5">
        <f>TPDDL_EOD!AI5+TPDDL_EOD!AJ5</f>
        <v>56.99</v>
      </c>
      <c r="N5">
        <f t="shared" si="0"/>
        <v>267.60000000000002</v>
      </c>
      <c r="O5" s="112">
        <f t="shared" si="1"/>
        <v>0</v>
      </c>
      <c r="P5">
        <v>134.61000000000001</v>
      </c>
      <c r="Q5">
        <v>47.16</v>
      </c>
      <c r="R5">
        <v>5.84</v>
      </c>
      <c r="S5">
        <v>23</v>
      </c>
      <c r="T5">
        <v>56.99</v>
      </c>
      <c r="U5" s="114">
        <f t="shared" si="2"/>
        <v>267.60000000000002</v>
      </c>
      <c r="V5" s="112">
        <f t="shared" si="3"/>
        <v>0</v>
      </c>
      <c r="Y5">
        <f>BAWANA!AW5+BAWANA!AX5</f>
        <v>26.2</v>
      </c>
      <c r="Z5">
        <f>BAWANA!BD5+BAWANA!BE5</f>
        <v>26.2</v>
      </c>
      <c r="AA5">
        <f>BAWANA!X5+BAWANA!Y5</f>
        <v>26.2</v>
      </c>
      <c r="AB5">
        <f>BAWANA!AE5+BAWANA!AF5</f>
        <v>26.2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267.60000000000002</v>
      </c>
      <c r="E6">
        <f>BAWANA!AM6</f>
        <v>0</v>
      </c>
      <c r="F6">
        <f t="shared" si="4"/>
        <v>256</v>
      </c>
      <c r="G6">
        <f t="shared" si="5"/>
        <v>267.60000000000002</v>
      </c>
      <c r="H6" s="112"/>
      <c r="I6">
        <f>BRPL_EOD!AI6+BRPL_EOD!AJ6</f>
        <v>134.61000000000001</v>
      </c>
      <c r="J6">
        <f>BYPL_EOD!AI6+BYPL_EOD!AJ6</f>
        <v>47.16</v>
      </c>
      <c r="K6">
        <f>MES_EOD!AI6+MES_EOD!AJ6</f>
        <v>5.84</v>
      </c>
      <c r="L6">
        <f>NDMC_EOD!AI6+NDMC_EOD!AJ6</f>
        <v>23</v>
      </c>
      <c r="M6">
        <f>TPDDL_EOD!AI6+TPDDL_EOD!AJ6</f>
        <v>56.99</v>
      </c>
      <c r="N6">
        <f t="shared" si="0"/>
        <v>267.60000000000002</v>
      </c>
      <c r="O6" s="112">
        <f t="shared" si="1"/>
        <v>0</v>
      </c>
      <c r="P6">
        <v>134.61000000000001</v>
      </c>
      <c r="Q6">
        <v>47.16</v>
      </c>
      <c r="R6">
        <v>5.84</v>
      </c>
      <c r="S6">
        <v>23</v>
      </c>
      <c r="T6">
        <v>56.99</v>
      </c>
      <c r="U6" s="114">
        <f t="shared" si="2"/>
        <v>267.60000000000002</v>
      </c>
      <c r="V6" s="112">
        <f t="shared" si="3"/>
        <v>0</v>
      </c>
      <c r="Y6">
        <f>BAWANA!AW6+BAWANA!AX6</f>
        <v>26.2</v>
      </c>
      <c r="Z6">
        <f>BAWANA!BD6+BAWANA!BE6</f>
        <v>26.2</v>
      </c>
      <c r="AA6">
        <f>BAWANA!X6+BAWANA!Y6</f>
        <v>26.2</v>
      </c>
      <c r="AB6">
        <f>BAWANA!AE6+BAWANA!AF6</f>
        <v>26.2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267.60000000000002</v>
      </c>
      <c r="E7">
        <f>BAWANA!AM7</f>
        <v>0</v>
      </c>
      <c r="F7">
        <f t="shared" si="4"/>
        <v>256</v>
      </c>
      <c r="G7">
        <f t="shared" si="5"/>
        <v>267.60000000000002</v>
      </c>
      <c r="H7" s="112"/>
      <c r="I7">
        <f>BRPL_EOD!AI7+BRPL_EOD!AJ7</f>
        <v>134.61000000000001</v>
      </c>
      <c r="J7">
        <f>BYPL_EOD!AI7+BYPL_EOD!AJ7</f>
        <v>47.16</v>
      </c>
      <c r="K7">
        <f>MES_EOD!AI7+MES_EOD!AJ7</f>
        <v>5.84</v>
      </c>
      <c r="L7">
        <f>NDMC_EOD!AI7+NDMC_EOD!AJ7</f>
        <v>23</v>
      </c>
      <c r="M7">
        <f>TPDDL_EOD!AI7+TPDDL_EOD!AJ7</f>
        <v>56.99</v>
      </c>
      <c r="N7">
        <f t="shared" si="0"/>
        <v>267.60000000000002</v>
      </c>
      <c r="O7" s="112">
        <f t="shared" si="1"/>
        <v>0</v>
      </c>
      <c r="P7">
        <v>134.61000000000001</v>
      </c>
      <c r="Q7">
        <v>47.16</v>
      </c>
      <c r="R7">
        <v>5.84</v>
      </c>
      <c r="S7">
        <v>23</v>
      </c>
      <c r="T7">
        <v>56.99</v>
      </c>
      <c r="U7" s="114">
        <f t="shared" si="2"/>
        <v>267.60000000000002</v>
      </c>
      <c r="V7" s="112">
        <f t="shared" si="3"/>
        <v>0</v>
      </c>
      <c r="Y7">
        <f>BAWANA!AW7+BAWANA!AX7</f>
        <v>26.2</v>
      </c>
      <c r="Z7">
        <f>BAWANA!BD7+BAWANA!BE7</f>
        <v>26.2</v>
      </c>
      <c r="AA7">
        <f>BAWANA!X7+BAWANA!Y7</f>
        <v>26.2</v>
      </c>
      <c r="AB7">
        <f>BAWANA!AE7+BAWANA!AF7</f>
        <v>26.2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267.60000000000002</v>
      </c>
      <c r="E8">
        <f>BAWANA!AM8</f>
        <v>0</v>
      </c>
      <c r="F8">
        <f t="shared" si="4"/>
        <v>256</v>
      </c>
      <c r="G8">
        <f t="shared" si="5"/>
        <v>267.60000000000002</v>
      </c>
      <c r="H8" s="112"/>
      <c r="I8">
        <f>BRPL_EOD!AI8+BRPL_EOD!AJ8</f>
        <v>134.61000000000001</v>
      </c>
      <c r="J8">
        <f>BYPL_EOD!AI8+BYPL_EOD!AJ8</f>
        <v>47.16</v>
      </c>
      <c r="K8">
        <f>MES_EOD!AI8+MES_EOD!AJ8</f>
        <v>5.84</v>
      </c>
      <c r="L8">
        <f>NDMC_EOD!AI8+NDMC_EOD!AJ8</f>
        <v>23</v>
      </c>
      <c r="M8">
        <f>TPDDL_EOD!AI8+TPDDL_EOD!AJ8</f>
        <v>56.99</v>
      </c>
      <c r="N8">
        <f t="shared" si="0"/>
        <v>267.60000000000002</v>
      </c>
      <c r="O8" s="112">
        <f t="shared" si="1"/>
        <v>0</v>
      </c>
      <c r="P8">
        <v>134.61000000000001</v>
      </c>
      <c r="Q8">
        <v>47.16</v>
      </c>
      <c r="R8">
        <v>5.84</v>
      </c>
      <c r="S8">
        <v>23</v>
      </c>
      <c r="T8">
        <v>56.99</v>
      </c>
      <c r="U8" s="114">
        <f t="shared" si="2"/>
        <v>267.60000000000002</v>
      </c>
      <c r="V8" s="112">
        <f t="shared" si="3"/>
        <v>0</v>
      </c>
      <c r="Y8">
        <f>BAWANA!AW8+BAWANA!AX8</f>
        <v>26.2</v>
      </c>
      <c r="Z8">
        <f>BAWANA!BD8+BAWANA!BE8</f>
        <v>26.2</v>
      </c>
      <c r="AA8">
        <f>BAWANA!X8+BAWANA!Y8</f>
        <v>26.2</v>
      </c>
      <c r="AB8">
        <f>BAWANA!AE8+BAWANA!AF8</f>
        <v>26.2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267.60000000000002</v>
      </c>
      <c r="E9">
        <f>BAWANA!AM9</f>
        <v>0</v>
      </c>
      <c r="F9">
        <f t="shared" si="4"/>
        <v>256</v>
      </c>
      <c r="G9">
        <f t="shared" si="5"/>
        <v>267.60000000000002</v>
      </c>
      <c r="H9" s="112"/>
      <c r="I9">
        <f>BRPL_EOD!AI9+BRPL_EOD!AJ9</f>
        <v>134.61000000000001</v>
      </c>
      <c r="J9">
        <f>BYPL_EOD!AI9+BYPL_EOD!AJ9</f>
        <v>47.16</v>
      </c>
      <c r="K9">
        <f>MES_EOD!AI9+MES_EOD!AJ9</f>
        <v>5.84</v>
      </c>
      <c r="L9">
        <f>NDMC_EOD!AI9+NDMC_EOD!AJ9</f>
        <v>23</v>
      </c>
      <c r="M9">
        <f>TPDDL_EOD!AI9+TPDDL_EOD!AJ9</f>
        <v>56.99</v>
      </c>
      <c r="N9">
        <f t="shared" si="0"/>
        <v>267.60000000000002</v>
      </c>
      <c r="O9" s="112">
        <f t="shared" si="1"/>
        <v>0</v>
      </c>
      <c r="P9">
        <v>134.61000000000001</v>
      </c>
      <c r="Q9">
        <v>47.16</v>
      </c>
      <c r="R9">
        <v>5.84</v>
      </c>
      <c r="S9">
        <v>23</v>
      </c>
      <c r="T9">
        <v>56.99</v>
      </c>
      <c r="U9" s="114">
        <f t="shared" si="2"/>
        <v>267.60000000000002</v>
      </c>
      <c r="V9" s="112">
        <f t="shared" si="3"/>
        <v>0</v>
      </c>
      <c r="Y9">
        <f>BAWANA!AW9+BAWANA!AX9</f>
        <v>26.2</v>
      </c>
      <c r="Z9">
        <f>BAWANA!BD9+BAWANA!BE9</f>
        <v>26.2</v>
      </c>
      <c r="AA9">
        <f>BAWANA!X9+BAWANA!Y9</f>
        <v>26.2</v>
      </c>
      <c r="AB9">
        <f>BAWANA!AE9+BAWANA!AF9</f>
        <v>26.2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267.60000000000002</v>
      </c>
      <c r="E10">
        <f>BAWANA!AM10</f>
        <v>0</v>
      </c>
      <c r="F10">
        <f t="shared" si="4"/>
        <v>256</v>
      </c>
      <c r="G10">
        <f t="shared" si="5"/>
        <v>267.60000000000002</v>
      </c>
      <c r="H10" s="112"/>
      <c r="I10">
        <f>BRPL_EOD!AI10+BRPL_EOD!AJ10</f>
        <v>134.61000000000001</v>
      </c>
      <c r="J10">
        <f>BYPL_EOD!AI10+BYPL_EOD!AJ10</f>
        <v>47.16</v>
      </c>
      <c r="K10">
        <f>MES_EOD!AI10+MES_EOD!AJ10</f>
        <v>5.84</v>
      </c>
      <c r="L10">
        <f>NDMC_EOD!AI10+NDMC_EOD!AJ10</f>
        <v>23</v>
      </c>
      <c r="M10">
        <f>TPDDL_EOD!AI10+TPDDL_EOD!AJ10</f>
        <v>56.99</v>
      </c>
      <c r="N10">
        <f t="shared" si="0"/>
        <v>267.60000000000002</v>
      </c>
      <c r="O10" s="112">
        <f t="shared" si="1"/>
        <v>0</v>
      </c>
      <c r="P10">
        <v>134.61000000000001</v>
      </c>
      <c r="Q10">
        <v>47.16</v>
      </c>
      <c r="R10">
        <v>5.84</v>
      </c>
      <c r="S10">
        <v>23</v>
      </c>
      <c r="T10">
        <v>56.99</v>
      </c>
      <c r="U10" s="114">
        <f t="shared" si="2"/>
        <v>267.60000000000002</v>
      </c>
      <c r="V10" s="112">
        <f t="shared" si="3"/>
        <v>0</v>
      </c>
      <c r="Y10">
        <f>BAWANA!AW10+BAWANA!AX10</f>
        <v>26.2</v>
      </c>
      <c r="Z10">
        <f>BAWANA!BD10+BAWANA!BE10</f>
        <v>26.2</v>
      </c>
      <c r="AA10">
        <f>BAWANA!X10+BAWANA!Y10</f>
        <v>26.2</v>
      </c>
      <c r="AB10">
        <f>BAWANA!AE10+BAWANA!AF10</f>
        <v>26.2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267.60000000000002</v>
      </c>
      <c r="E11">
        <f>BAWANA!AM11</f>
        <v>0</v>
      </c>
      <c r="F11">
        <f t="shared" si="4"/>
        <v>256</v>
      </c>
      <c r="G11">
        <f t="shared" si="5"/>
        <v>267.60000000000002</v>
      </c>
      <c r="H11" s="112"/>
      <c r="I11">
        <f>BRPL_EOD!AI11+BRPL_EOD!AJ11</f>
        <v>134.61000000000001</v>
      </c>
      <c r="J11">
        <f>BYPL_EOD!AI11+BYPL_EOD!AJ11</f>
        <v>47.16</v>
      </c>
      <c r="K11">
        <f>MES_EOD!AI11+MES_EOD!AJ11</f>
        <v>5.84</v>
      </c>
      <c r="L11">
        <f>NDMC_EOD!AI11+NDMC_EOD!AJ11</f>
        <v>23</v>
      </c>
      <c r="M11">
        <f>TPDDL_EOD!AI11+TPDDL_EOD!AJ11</f>
        <v>56.99</v>
      </c>
      <c r="N11">
        <f t="shared" si="0"/>
        <v>267.60000000000002</v>
      </c>
      <c r="O11" s="112">
        <f t="shared" si="1"/>
        <v>0</v>
      </c>
      <c r="P11">
        <v>134.61000000000001</v>
      </c>
      <c r="Q11">
        <v>47.16</v>
      </c>
      <c r="R11">
        <v>5.84</v>
      </c>
      <c r="S11">
        <v>23</v>
      </c>
      <c r="T11">
        <v>56.99</v>
      </c>
      <c r="U11" s="114">
        <f t="shared" si="2"/>
        <v>267.60000000000002</v>
      </c>
      <c r="V11" s="112">
        <f t="shared" si="3"/>
        <v>0</v>
      </c>
      <c r="Y11">
        <f>BAWANA!AW11+BAWANA!AX11</f>
        <v>26.2</v>
      </c>
      <c r="Z11">
        <f>BAWANA!BD11+BAWANA!BE11</f>
        <v>26.2</v>
      </c>
      <c r="AA11">
        <f>BAWANA!X11+BAWANA!Y11</f>
        <v>26.2</v>
      </c>
      <c r="AB11">
        <f>BAWANA!AE11+BAWANA!AF11</f>
        <v>26.2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267.60000000000002</v>
      </c>
      <c r="E12">
        <f>BAWANA!AM12</f>
        <v>0</v>
      </c>
      <c r="F12">
        <f t="shared" si="4"/>
        <v>256</v>
      </c>
      <c r="G12">
        <f t="shared" si="5"/>
        <v>267.60000000000002</v>
      </c>
      <c r="H12" s="112"/>
      <c r="I12">
        <f>BRPL_EOD!AI12+BRPL_EOD!AJ12</f>
        <v>134.61000000000001</v>
      </c>
      <c r="J12">
        <f>BYPL_EOD!AI12+BYPL_EOD!AJ12</f>
        <v>47.16</v>
      </c>
      <c r="K12">
        <f>MES_EOD!AI12+MES_EOD!AJ12</f>
        <v>5.84</v>
      </c>
      <c r="L12">
        <f>NDMC_EOD!AI12+NDMC_EOD!AJ12</f>
        <v>23</v>
      </c>
      <c r="M12">
        <f>TPDDL_EOD!AI12+TPDDL_EOD!AJ12</f>
        <v>56.99</v>
      </c>
      <c r="N12">
        <f t="shared" si="0"/>
        <v>267.60000000000002</v>
      </c>
      <c r="O12" s="112">
        <f t="shared" si="1"/>
        <v>0</v>
      </c>
      <c r="P12">
        <v>134.61000000000001</v>
      </c>
      <c r="Q12">
        <v>47.16</v>
      </c>
      <c r="R12">
        <v>5.84</v>
      </c>
      <c r="S12">
        <v>23</v>
      </c>
      <c r="T12">
        <v>56.99</v>
      </c>
      <c r="U12" s="114">
        <f t="shared" si="2"/>
        <v>267.60000000000002</v>
      </c>
      <c r="V12" s="112">
        <f t="shared" si="3"/>
        <v>0</v>
      </c>
      <c r="Y12">
        <f>BAWANA!AW12+BAWANA!AX12</f>
        <v>26.2</v>
      </c>
      <c r="Z12">
        <f>BAWANA!BD12+BAWANA!BE12</f>
        <v>26.2</v>
      </c>
      <c r="AA12">
        <f>BAWANA!X12+BAWANA!Y12</f>
        <v>26.2</v>
      </c>
      <c r="AB12">
        <f>BAWANA!AE12+BAWANA!AF12</f>
        <v>26.2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267.60000000000002</v>
      </c>
      <c r="E13">
        <f>BAWANA!AM13</f>
        <v>0</v>
      </c>
      <c r="F13">
        <f t="shared" si="4"/>
        <v>256</v>
      </c>
      <c r="G13">
        <f t="shared" si="5"/>
        <v>267.60000000000002</v>
      </c>
      <c r="H13" s="112"/>
      <c r="I13">
        <f>BRPL_EOD!AI13+BRPL_EOD!AJ13</f>
        <v>134.61000000000001</v>
      </c>
      <c r="J13">
        <f>BYPL_EOD!AI13+BYPL_EOD!AJ13</f>
        <v>47.16</v>
      </c>
      <c r="K13">
        <f>MES_EOD!AI13+MES_EOD!AJ13</f>
        <v>5.84</v>
      </c>
      <c r="L13">
        <f>NDMC_EOD!AI13+NDMC_EOD!AJ13</f>
        <v>23</v>
      </c>
      <c r="M13">
        <f>TPDDL_EOD!AI13+TPDDL_EOD!AJ13</f>
        <v>56.99</v>
      </c>
      <c r="N13">
        <f t="shared" si="0"/>
        <v>267.60000000000002</v>
      </c>
      <c r="O13" s="112">
        <f t="shared" si="1"/>
        <v>0</v>
      </c>
      <c r="P13">
        <v>134.61000000000001</v>
      </c>
      <c r="Q13">
        <v>47.16</v>
      </c>
      <c r="R13">
        <v>5.84</v>
      </c>
      <c r="S13">
        <v>23</v>
      </c>
      <c r="T13">
        <v>56.99</v>
      </c>
      <c r="U13" s="114">
        <f t="shared" si="2"/>
        <v>267.60000000000002</v>
      </c>
      <c r="V13" s="112">
        <f t="shared" si="3"/>
        <v>0</v>
      </c>
      <c r="Y13">
        <f>BAWANA!AW13+BAWANA!AX13</f>
        <v>26.2</v>
      </c>
      <c r="Z13">
        <f>BAWANA!BD13+BAWANA!BE13</f>
        <v>26.2</v>
      </c>
      <c r="AA13">
        <f>BAWANA!X13+BAWANA!Y13</f>
        <v>26.2</v>
      </c>
      <c r="AB13">
        <f>BAWANA!AE13+BAWANA!AF13</f>
        <v>26.2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267.60000000000002</v>
      </c>
      <c r="E14">
        <f>BAWANA!AM14</f>
        <v>0</v>
      </c>
      <c r="F14">
        <f t="shared" si="4"/>
        <v>256</v>
      </c>
      <c r="G14">
        <f t="shared" si="5"/>
        <v>267.60000000000002</v>
      </c>
      <c r="H14" s="112"/>
      <c r="I14">
        <f>BRPL_EOD!AI14+BRPL_EOD!AJ14</f>
        <v>134.61000000000001</v>
      </c>
      <c r="J14">
        <f>BYPL_EOD!AI14+BYPL_EOD!AJ14</f>
        <v>47.16</v>
      </c>
      <c r="K14">
        <f>MES_EOD!AI14+MES_EOD!AJ14</f>
        <v>5.84</v>
      </c>
      <c r="L14">
        <f>NDMC_EOD!AI14+NDMC_EOD!AJ14</f>
        <v>23</v>
      </c>
      <c r="M14">
        <f>TPDDL_EOD!AI14+TPDDL_EOD!AJ14</f>
        <v>56.99</v>
      </c>
      <c r="N14">
        <f t="shared" si="0"/>
        <v>267.60000000000002</v>
      </c>
      <c r="O14" s="112">
        <f t="shared" si="1"/>
        <v>0</v>
      </c>
      <c r="P14">
        <v>134.61000000000001</v>
      </c>
      <c r="Q14">
        <v>47.16</v>
      </c>
      <c r="R14">
        <v>5.84</v>
      </c>
      <c r="S14">
        <v>23</v>
      </c>
      <c r="T14">
        <v>56.99</v>
      </c>
      <c r="U14" s="114">
        <f t="shared" si="2"/>
        <v>267.60000000000002</v>
      </c>
      <c r="V14" s="112">
        <f t="shared" si="3"/>
        <v>0</v>
      </c>
      <c r="Y14">
        <f>BAWANA!AW14+BAWANA!AX14</f>
        <v>26.2</v>
      </c>
      <c r="Z14">
        <f>BAWANA!BD14+BAWANA!BE14</f>
        <v>26.2</v>
      </c>
      <c r="AA14">
        <f>BAWANA!X14+BAWANA!Y14</f>
        <v>26.2</v>
      </c>
      <c r="AB14">
        <f>BAWANA!AE14+BAWANA!AF14</f>
        <v>26.2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267.60000000000002</v>
      </c>
      <c r="E15">
        <f>BAWANA!AM15</f>
        <v>0</v>
      </c>
      <c r="F15">
        <f t="shared" si="4"/>
        <v>256</v>
      </c>
      <c r="G15">
        <f t="shared" si="5"/>
        <v>267.60000000000002</v>
      </c>
      <c r="H15" s="112"/>
      <c r="I15">
        <f>BRPL_EOD!AI15+BRPL_EOD!AJ15</f>
        <v>134.61000000000001</v>
      </c>
      <c r="J15">
        <f>BYPL_EOD!AI15+BYPL_EOD!AJ15</f>
        <v>47.16</v>
      </c>
      <c r="K15">
        <f>MES_EOD!AI15+MES_EOD!AJ15</f>
        <v>5.84</v>
      </c>
      <c r="L15">
        <f>NDMC_EOD!AI15+NDMC_EOD!AJ15</f>
        <v>23</v>
      </c>
      <c r="M15">
        <f>TPDDL_EOD!AI15+TPDDL_EOD!AJ15</f>
        <v>56.99</v>
      </c>
      <c r="N15">
        <f t="shared" si="0"/>
        <v>267.60000000000002</v>
      </c>
      <c r="O15" s="112">
        <f t="shared" si="1"/>
        <v>0</v>
      </c>
      <c r="P15">
        <v>134.61000000000001</v>
      </c>
      <c r="Q15">
        <v>47.16</v>
      </c>
      <c r="R15">
        <v>5.84</v>
      </c>
      <c r="S15">
        <v>23</v>
      </c>
      <c r="T15">
        <v>56.99</v>
      </c>
      <c r="U15" s="114">
        <f t="shared" si="2"/>
        <v>267.60000000000002</v>
      </c>
      <c r="V15" s="112">
        <f t="shared" si="3"/>
        <v>0</v>
      </c>
      <c r="Y15">
        <f>BAWANA!AW15+BAWANA!AX15</f>
        <v>26.2</v>
      </c>
      <c r="Z15">
        <f>BAWANA!BD15+BAWANA!BE15</f>
        <v>26.2</v>
      </c>
      <c r="AA15">
        <f>BAWANA!X15+BAWANA!Y15</f>
        <v>26.2</v>
      </c>
      <c r="AB15">
        <f>BAWANA!AE15+BAWANA!AF15</f>
        <v>26.2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267.60000000000002</v>
      </c>
      <c r="E16">
        <f>BAWANA!AM16</f>
        <v>0</v>
      </c>
      <c r="F16">
        <f t="shared" si="4"/>
        <v>256</v>
      </c>
      <c r="G16">
        <f t="shared" si="5"/>
        <v>267.60000000000002</v>
      </c>
      <c r="H16" s="112"/>
      <c r="I16">
        <f>BRPL_EOD!AI16+BRPL_EOD!AJ16</f>
        <v>134.61000000000001</v>
      </c>
      <c r="J16">
        <f>BYPL_EOD!AI16+BYPL_EOD!AJ16</f>
        <v>47.16</v>
      </c>
      <c r="K16">
        <f>MES_EOD!AI16+MES_EOD!AJ16</f>
        <v>5.84</v>
      </c>
      <c r="L16">
        <f>NDMC_EOD!AI16+NDMC_EOD!AJ16</f>
        <v>23</v>
      </c>
      <c r="M16">
        <f>TPDDL_EOD!AI16+TPDDL_EOD!AJ16</f>
        <v>56.99</v>
      </c>
      <c r="N16">
        <f t="shared" si="0"/>
        <v>267.60000000000002</v>
      </c>
      <c r="O16" s="112">
        <f t="shared" si="1"/>
        <v>0</v>
      </c>
      <c r="P16">
        <v>134.61000000000001</v>
      </c>
      <c r="Q16">
        <v>47.16</v>
      </c>
      <c r="R16">
        <v>5.84</v>
      </c>
      <c r="S16">
        <v>23</v>
      </c>
      <c r="T16">
        <v>56.99</v>
      </c>
      <c r="U16" s="114">
        <f t="shared" si="2"/>
        <v>267.60000000000002</v>
      </c>
      <c r="V16" s="112">
        <f t="shared" si="3"/>
        <v>0</v>
      </c>
      <c r="Y16">
        <f>BAWANA!AW16+BAWANA!AX16</f>
        <v>26.2</v>
      </c>
      <c r="Z16">
        <f>BAWANA!BD16+BAWANA!BE16</f>
        <v>26.2</v>
      </c>
      <c r="AA16">
        <f>BAWANA!X16+BAWANA!Y16</f>
        <v>26.2</v>
      </c>
      <c r="AB16">
        <f>BAWANA!AE16+BAWANA!AF16</f>
        <v>26.2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267.60000000000002</v>
      </c>
      <c r="E17">
        <f>BAWANA!AM17</f>
        <v>0</v>
      </c>
      <c r="F17">
        <f t="shared" si="4"/>
        <v>256</v>
      </c>
      <c r="G17">
        <f t="shared" si="5"/>
        <v>267.60000000000002</v>
      </c>
      <c r="H17" s="112"/>
      <c r="I17">
        <f>BRPL_EOD!AI17+BRPL_EOD!AJ17</f>
        <v>134.61000000000001</v>
      </c>
      <c r="J17">
        <f>BYPL_EOD!AI17+BYPL_EOD!AJ17</f>
        <v>47.16</v>
      </c>
      <c r="K17">
        <f>MES_EOD!AI17+MES_EOD!AJ17</f>
        <v>5.84</v>
      </c>
      <c r="L17">
        <f>NDMC_EOD!AI17+NDMC_EOD!AJ17</f>
        <v>23</v>
      </c>
      <c r="M17">
        <f>TPDDL_EOD!AI17+TPDDL_EOD!AJ17</f>
        <v>56.99</v>
      </c>
      <c r="N17">
        <f t="shared" si="0"/>
        <v>267.60000000000002</v>
      </c>
      <c r="O17" s="112">
        <f t="shared" si="1"/>
        <v>0</v>
      </c>
      <c r="P17">
        <v>134.61000000000001</v>
      </c>
      <c r="Q17">
        <v>47.16</v>
      </c>
      <c r="R17">
        <v>5.84</v>
      </c>
      <c r="S17">
        <v>23</v>
      </c>
      <c r="T17">
        <v>56.99</v>
      </c>
      <c r="U17" s="114">
        <f t="shared" si="2"/>
        <v>267.60000000000002</v>
      </c>
      <c r="V17" s="112">
        <f t="shared" si="3"/>
        <v>0</v>
      </c>
      <c r="Y17">
        <f>BAWANA!AW17+BAWANA!AX17</f>
        <v>26.2</v>
      </c>
      <c r="Z17">
        <f>BAWANA!BD17+BAWANA!BE17</f>
        <v>26.2</v>
      </c>
      <c r="AA17">
        <f>BAWANA!X17+BAWANA!Y17</f>
        <v>26.2</v>
      </c>
      <c r="AB17">
        <f>BAWANA!AE17+BAWANA!AF17</f>
        <v>26.2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267.60000000000002</v>
      </c>
      <c r="E18">
        <f>BAWANA!AM18</f>
        <v>0</v>
      </c>
      <c r="F18">
        <f t="shared" si="4"/>
        <v>256</v>
      </c>
      <c r="G18">
        <f t="shared" si="5"/>
        <v>267.60000000000002</v>
      </c>
      <c r="H18" s="112"/>
      <c r="I18">
        <f>BRPL_EOD!AI18+BRPL_EOD!AJ18</f>
        <v>134.61000000000001</v>
      </c>
      <c r="J18">
        <f>BYPL_EOD!AI18+BYPL_EOD!AJ18</f>
        <v>47.16</v>
      </c>
      <c r="K18">
        <f>MES_EOD!AI18+MES_EOD!AJ18</f>
        <v>5.84</v>
      </c>
      <c r="L18">
        <f>NDMC_EOD!AI18+NDMC_EOD!AJ18</f>
        <v>23</v>
      </c>
      <c r="M18">
        <f>TPDDL_EOD!AI18+TPDDL_EOD!AJ18</f>
        <v>56.99</v>
      </c>
      <c r="N18">
        <f t="shared" si="0"/>
        <v>267.60000000000002</v>
      </c>
      <c r="O18" s="112">
        <f t="shared" si="1"/>
        <v>0</v>
      </c>
      <c r="P18">
        <v>134.61000000000001</v>
      </c>
      <c r="Q18">
        <v>47.16</v>
      </c>
      <c r="R18">
        <v>5.84</v>
      </c>
      <c r="S18">
        <v>23</v>
      </c>
      <c r="T18">
        <v>56.99</v>
      </c>
      <c r="U18" s="114">
        <f t="shared" si="2"/>
        <v>267.60000000000002</v>
      </c>
      <c r="V18" s="112">
        <f t="shared" si="3"/>
        <v>0</v>
      </c>
      <c r="Y18">
        <f>BAWANA!AW18+BAWANA!AX18</f>
        <v>26.2</v>
      </c>
      <c r="Z18">
        <f>BAWANA!BD18+BAWANA!BE18</f>
        <v>26.2</v>
      </c>
      <c r="AA18">
        <f>BAWANA!X18+BAWANA!Y18</f>
        <v>26.2</v>
      </c>
      <c r="AB18">
        <f>BAWANA!AE18+BAWANA!AF18</f>
        <v>26.2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267.60000000000002</v>
      </c>
      <c r="E19">
        <f>BAWANA!AM19</f>
        <v>0</v>
      </c>
      <c r="F19">
        <f t="shared" si="4"/>
        <v>256</v>
      </c>
      <c r="G19">
        <f t="shared" si="5"/>
        <v>267.60000000000002</v>
      </c>
      <c r="H19" s="112"/>
      <c r="I19">
        <f>BRPL_EOD!AI19+BRPL_EOD!AJ19</f>
        <v>134.61000000000001</v>
      </c>
      <c r="J19">
        <f>BYPL_EOD!AI19+BYPL_EOD!AJ19</f>
        <v>47.16</v>
      </c>
      <c r="K19">
        <f>MES_EOD!AI19+MES_EOD!AJ19</f>
        <v>5.84</v>
      </c>
      <c r="L19">
        <f>NDMC_EOD!AI19+NDMC_EOD!AJ19</f>
        <v>23</v>
      </c>
      <c r="M19">
        <f>TPDDL_EOD!AI19+TPDDL_EOD!AJ19</f>
        <v>56.99</v>
      </c>
      <c r="N19">
        <f t="shared" si="0"/>
        <v>267.60000000000002</v>
      </c>
      <c r="O19" s="112">
        <f t="shared" si="1"/>
        <v>0</v>
      </c>
      <c r="P19">
        <v>134.61000000000001</v>
      </c>
      <c r="Q19">
        <v>47.16</v>
      </c>
      <c r="R19">
        <v>5.84</v>
      </c>
      <c r="S19">
        <v>23</v>
      </c>
      <c r="T19">
        <v>56.99</v>
      </c>
      <c r="U19" s="114">
        <f t="shared" si="2"/>
        <v>267.60000000000002</v>
      </c>
      <c r="V19" s="112">
        <f t="shared" si="3"/>
        <v>0</v>
      </c>
      <c r="Y19">
        <f>BAWANA!AW19+BAWANA!AX19</f>
        <v>26.2</v>
      </c>
      <c r="Z19">
        <f>BAWANA!BD19+BAWANA!BE19</f>
        <v>26.2</v>
      </c>
      <c r="AA19">
        <f>BAWANA!X19+BAWANA!Y19</f>
        <v>26.2</v>
      </c>
      <c r="AB19">
        <f>BAWANA!AE19+BAWANA!AF19</f>
        <v>26.2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267.60000000000002</v>
      </c>
      <c r="E20">
        <f>BAWANA!AM20</f>
        <v>0</v>
      </c>
      <c r="F20">
        <f t="shared" si="4"/>
        <v>256</v>
      </c>
      <c r="G20">
        <f t="shared" si="5"/>
        <v>267.60000000000002</v>
      </c>
      <c r="H20" s="112"/>
      <c r="I20">
        <f>BRPL_EOD!AI20+BRPL_EOD!AJ20</f>
        <v>134.61000000000001</v>
      </c>
      <c r="J20">
        <f>BYPL_EOD!AI20+BYPL_EOD!AJ20</f>
        <v>47.16</v>
      </c>
      <c r="K20">
        <f>MES_EOD!AI20+MES_EOD!AJ20</f>
        <v>5.84</v>
      </c>
      <c r="L20">
        <f>NDMC_EOD!AI20+NDMC_EOD!AJ20</f>
        <v>23</v>
      </c>
      <c r="M20">
        <f>TPDDL_EOD!AI20+TPDDL_EOD!AJ20</f>
        <v>56.99</v>
      </c>
      <c r="N20">
        <f t="shared" si="0"/>
        <v>267.60000000000002</v>
      </c>
      <c r="O20" s="112">
        <f t="shared" si="1"/>
        <v>0</v>
      </c>
      <c r="P20">
        <v>134.61000000000001</v>
      </c>
      <c r="Q20">
        <v>47.16</v>
      </c>
      <c r="R20">
        <v>5.84</v>
      </c>
      <c r="S20">
        <v>23</v>
      </c>
      <c r="T20">
        <v>56.99</v>
      </c>
      <c r="U20" s="114">
        <f t="shared" si="2"/>
        <v>267.60000000000002</v>
      </c>
      <c r="V20" s="112">
        <f t="shared" si="3"/>
        <v>0</v>
      </c>
      <c r="Y20">
        <f>BAWANA!AW20+BAWANA!AX20</f>
        <v>26.2</v>
      </c>
      <c r="Z20">
        <f>BAWANA!BD20+BAWANA!BE20</f>
        <v>26.2</v>
      </c>
      <c r="AA20">
        <f>BAWANA!X20+BAWANA!Y20</f>
        <v>26.2</v>
      </c>
      <c r="AB20">
        <f>BAWANA!AE20+BAWANA!AF20</f>
        <v>26.2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267.60000000000002</v>
      </c>
      <c r="E21">
        <f>BAWANA!AM21</f>
        <v>0</v>
      </c>
      <c r="F21">
        <f t="shared" si="4"/>
        <v>256</v>
      </c>
      <c r="G21">
        <f t="shared" si="5"/>
        <v>267.60000000000002</v>
      </c>
      <c r="H21" s="112"/>
      <c r="I21">
        <f>BRPL_EOD!AI21+BRPL_EOD!AJ21</f>
        <v>134.61000000000001</v>
      </c>
      <c r="J21">
        <f>BYPL_EOD!AI21+BYPL_EOD!AJ21</f>
        <v>47.16</v>
      </c>
      <c r="K21">
        <f>MES_EOD!AI21+MES_EOD!AJ21</f>
        <v>5.84</v>
      </c>
      <c r="L21">
        <f>NDMC_EOD!AI21+NDMC_EOD!AJ21</f>
        <v>23</v>
      </c>
      <c r="M21">
        <f>TPDDL_EOD!AI21+TPDDL_EOD!AJ21</f>
        <v>56.99</v>
      </c>
      <c r="N21">
        <f t="shared" si="0"/>
        <v>267.60000000000002</v>
      </c>
      <c r="O21" s="112">
        <f t="shared" si="1"/>
        <v>0</v>
      </c>
      <c r="P21">
        <v>134.61000000000001</v>
      </c>
      <c r="Q21">
        <v>47.16</v>
      </c>
      <c r="R21">
        <v>5.84</v>
      </c>
      <c r="S21">
        <v>23</v>
      </c>
      <c r="T21">
        <v>56.99</v>
      </c>
      <c r="U21" s="114">
        <f t="shared" si="2"/>
        <v>267.60000000000002</v>
      </c>
      <c r="V21" s="112">
        <f t="shared" si="3"/>
        <v>0</v>
      </c>
      <c r="Y21">
        <f>BAWANA!AW21+BAWANA!AX21</f>
        <v>26.2</v>
      </c>
      <c r="Z21">
        <f>BAWANA!BD21+BAWANA!BE21</f>
        <v>26.2</v>
      </c>
      <c r="AA21">
        <f>BAWANA!X21+BAWANA!Y21</f>
        <v>26.2</v>
      </c>
      <c r="AB21">
        <f>BAWANA!AE21+BAWANA!AF21</f>
        <v>26.2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267.60000000000002</v>
      </c>
      <c r="E22">
        <f>BAWANA!AM22</f>
        <v>0</v>
      </c>
      <c r="F22">
        <f t="shared" si="4"/>
        <v>256</v>
      </c>
      <c r="G22">
        <f t="shared" si="5"/>
        <v>267.60000000000002</v>
      </c>
      <c r="H22" s="112"/>
      <c r="I22">
        <f>BRPL_EOD!AI22+BRPL_EOD!AJ22</f>
        <v>134.61000000000001</v>
      </c>
      <c r="J22">
        <f>BYPL_EOD!AI22+BYPL_EOD!AJ22</f>
        <v>47.16</v>
      </c>
      <c r="K22">
        <f>MES_EOD!AI22+MES_EOD!AJ22</f>
        <v>5.84</v>
      </c>
      <c r="L22">
        <f>NDMC_EOD!AI22+NDMC_EOD!AJ22</f>
        <v>23</v>
      </c>
      <c r="M22">
        <f>TPDDL_EOD!AI22+TPDDL_EOD!AJ22</f>
        <v>56.99</v>
      </c>
      <c r="N22">
        <f t="shared" si="0"/>
        <v>267.60000000000002</v>
      </c>
      <c r="O22" s="112">
        <f t="shared" si="1"/>
        <v>0</v>
      </c>
      <c r="P22">
        <v>134.61000000000001</v>
      </c>
      <c r="Q22">
        <v>47.16</v>
      </c>
      <c r="R22">
        <v>5.84</v>
      </c>
      <c r="S22">
        <v>23</v>
      </c>
      <c r="T22">
        <v>56.99</v>
      </c>
      <c r="U22" s="114">
        <f t="shared" si="2"/>
        <v>267.60000000000002</v>
      </c>
      <c r="V22" s="112">
        <f t="shared" si="3"/>
        <v>0</v>
      </c>
      <c r="Y22">
        <f>BAWANA!AW22+BAWANA!AX22</f>
        <v>26.2</v>
      </c>
      <c r="Z22">
        <f>BAWANA!BD22+BAWANA!BE22</f>
        <v>26.2</v>
      </c>
      <c r="AA22">
        <f>BAWANA!X22+BAWANA!Y22</f>
        <v>26.2</v>
      </c>
      <c r="AB22">
        <f>BAWANA!AE22+BAWANA!AF22</f>
        <v>26.2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262.97000000000003</v>
      </c>
      <c r="E23">
        <f>BAWANA!AM23</f>
        <v>0</v>
      </c>
      <c r="F23">
        <f t="shared" si="4"/>
        <v>256</v>
      </c>
      <c r="G23">
        <f t="shared" si="5"/>
        <v>262.97000000000003</v>
      </c>
      <c r="H23" s="112"/>
      <c r="I23">
        <f>BRPL_EOD!AI23+BRPL_EOD!AJ23</f>
        <v>134.61000000000001</v>
      </c>
      <c r="J23">
        <f>BYPL_EOD!AI23+BYPL_EOD!AJ23</f>
        <v>45.06</v>
      </c>
      <c r="K23">
        <f>MES_EOD!AI23+MES_EOD!AJ23</f>
        <v>5.84</v>
      </c>
      <c r="L23">
        <f>NDMC_EOD!AI23+NDMC_EOD!AJ23</f>
        <v>23</v>
      </c>
      <c r="M23">
        <f>TPDDL_EOD!AI23+TPDDL_EOD!AJ23</f>
        <v>54.46</v>
      </c>
      <c r="N23">
        <f t="shared" si="0"/>
        <v>262.97000000000003</v>
      </c>
      <c r="O23" s="112">
        <f t="shared" si="1"/>
        <v>0</v>
      </c>
      <c r="P23">
        <v>134.61000000000001</v>
      </c>
      <c r="Q23">
        <v>45.06</v>
      </c>
      <c r="R23">
        <v>5.84</v>
      </c>
      <c r="S23">
        <v>23</v>
      </c>
      <c r="T23">
        <v>54.46</v>
      </c>
      <c r="U23" s="114">
        <f t="shared" si="2"/>
        <v>262.97000000000003</v>
      </c>
      <c r="V23" s="112">
        <f t="shared" si="3"/>
        <v>0</v>
      </c>
      <c r="Y23">
        <f>BAWANA!AW23+BAWANA!AX23</f>
        <v>32</v>
      </c>
      <c r="Z23">
        <f>BAWANA!BD23+BAWANA!BE23</f>
        <v>25.03</v>
      </c>
      <c r="AA23">
        <f>BAWANA!X23+BAWANA!Y23</f>
        <v>32</v>
      </c>
      <c r="AB23">
        <f>BAWANA!AE23+BAWANA!AF23</f>
        <v>25.03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262.97000000000003</v>
      </c>
      <c r="E24">
        <f>BAWANA!AM24</f>
        <v>0</v>
      </c>
      <c r="F24">
        <f t="shared" si="4"/>
        <v>256</v>
      </c>
      <c r="G24">
        <f t="shared" si="5"/>
        <v>262.97000000000003</v>
      </c>
      <c r="H24" s="112"/>
      <c r="I24">
        <f>BRPL_EOD!AI24+BRPL_EOD!AJ24</f>
        <v>134.61000000000001</v>
      </c>
      <c r="J24">
        <f>BYPL_EOD!AI24+BYPL_EOD!AJ24</f>
        <v>45.06</v>
      </c>
      <c r="K24">
        <f>MES_EOD!AI24+MES_EOD!AJ24</f>
        <v>5.84</v>
      </c>
      <c r="L24">
        <f>NDMC_EOD!AI24+NDMC_EOD!AJ24</f>
        <v>23</v>
      </c>
      <c r="M24">
        <f>TPDDL_EOD!AI24+TPDDL_EOD!AJ24</f>
        <v>54.46</v>
      </c>
      <c r="N24">
        <f t="shared" si="0"/>
        <v>262.97000000000003</v>
      </c>
      <c r="O24" s="112">
        <f t="shared" si="1"/>
        <v>0</v>
      </c>
      <c r="P24">
        <v>134.61000000000001</v>
      </c>
      <c r="Q24">
        <v>45.06</v>
      </c>
      <c r="R24">
        <v>5.84</v>
      </c>
      <c r="S24">
        <v>23</v>
      </c>
      <c r="T24">
        <v>54.46</v>
      </c>
      <c r="U24" s="114">
        <f t="shared" si="2"/>
        <v>262.97000000000003</v>
      </c>
      <c r="V24" s="112">
        <f t="shared" si="3"/>
        <v>0</v>
      </c>
      <c r="Y24">
        <f>BAWANA!AW24+BAWANA!AX24</f>
        <v>32</v>
      </c>
      <c r="Z24">
        <f>BAWANA!BD24+BAWANA!BE24</f>
        <v>25.03</v>
      </c>
      <c r="AA24">
        <f>BAWANA!X24+BAWANA!Y24</f>
        <v>32</v>
      </c>
      <c r="AB24">
        <f>BAWANA!AE24+BAWANA!AF24</f>
        <v>25.03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262.97000000000003</v>
      </c>
      <c r="E25">
        <f>BAWANA!AM25</f>
        <v>0</v>
      </c>
      <c r="F25">
        <f t="shared" si="4"/>
        <v>256</v>
      </c>
      <c r="G25">
        <f t="shared" si="5"/>
        <v>262.97000000000003</v>
      </c>
      <c r="H25" s="112"/>
      <c r="I25">
        <f>BRPL_EOD!AI25+BRPL_EOD!AJ25</f>
        <v>134.61000000000001</v>
      </c>
      <c r="J25">
        <f>BYPL_EOD!AI25+BYPL_EOD!AJ25</f>
        <v>45.06</v>
      </c>
      <c r="K25">
        <f>MES_EOD!AI25+MES_EOD!AJ25</f>
        <v>5.84</v>
      </c>
      <c r="L25">
        <f>NDMC_EOD!AI25+NDMC_EOD!AJ25</f>
        <v>23</v>
      </c>
      <c r="M25">
        <f>TPDDL_EOD!AI25+TPDDL_EOD!AJ25</f>
        <v>54.46</v>
      </c>
      <c r="N25">
        <f t="shared" si="0"/>
        <v>262.97000000000003</v>
      </c>
      <c r="O25" s="112">
        <f t="shared" si="1"/>
        <v>0</v>
      </c>
      <c r="P25">
        <v>134.61000000000001</v>
      </c>
      <c r="Q25">
        <v>45.06</v>
      </c>
      <c r="R25">
        <v>5.84</v>
      </c>
      <c r="S25">
        <v>23</v>
      </c>
      <c r="T25">
        <v>54.46</v>
      </c>
      <c r="U25" s="114">
        <f t="shared" si="2"/>
        <v>262.97000000000003</v>
      </c>
      <c r="V25" s="112">
        <f t="shared" si="3"/>
        <v>0</v>
      </c>
      <c r="Y25">
        <f>BAWANA!AW25+BAWANA!AX25</f>
        <v>32</v>
      </c>
      <c r="Z25">
        <f>BAWANA!BD25+BAWANA!BE25</f>
        <v>25.03</v>
      </c>
      <c r="AA25">
        <f>BAWANA!X25+BAWANA!Y25</f>
        <v>32</v>
      </c>
      <c r="AB25">
        <f>BAWANA!AE25+BAWANA!AF25</f>
        <v>25.03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262.97000000000003</v>
      </c>
      <c r="E26">
        <f>BAWANA!AM26</f>
        <v>0</v>
      </c>
      <c r="F26">
        <f t="shared" si="4"/>
        <v>256</v>
      </c>
      <c r="G26">
        <f t="shared" si="5"/>
        <v>262.97000000000003</v>
      </c>
      <c r="H26" s="112"/>
      <c r="I26">
        <f>BRPL_EOD!AI26+BRPL_EOD!AJ26</f>
        <v>134.61000000000001</v>
      </c>
      <c r="J26">
        <f>BYPL_EOD!AI26+BYPL_EOD!AJ26</f>
        <v>45.06</v>
      </c>
      <c r="K26">
        <f>MES_EOD!AI26+MES_EOD!AJ26</f>
        <v>5.84</v>
      </c>
      <c r="L26">
        <f>NDMC_EOD!AI26+NDMC_EOD!AJ26</f>
        <v>23</v>
      </c>
      <c r="M26">
        <f>TPDDL_EOD!AI26+TPDDL_EOD!AJ26</f>
        <v>54.46</v>
      </c>
      <c r="N26">
        <f t="shared" si="0"/>
        <v>262.97000000000003</v>
      </c>
      <c r="O26" s="112">
        <f t="shared" si="1"/>
        <v>0</v>
      </c>
      <c r="P26">
        <v>134.61000000000001</v>
      </c>
      <c r="Q26">
        <v>45.06</v>
      </c>
      <c r="R26">
        <v>5.84</v>
      </c>
      <c r="S26">
        <v>23</v>
      </c>
      <c r="T26">
        <v>54.46</v>
      </c>
      <c r="U26" s="114">
        <f t="shared" si="2"/>
        <v>262.97000000000003</v>
      </c>
      <c r="V26" s="112">
        <f t="shared" si="3"/>
        <v>0</v>
      </c>
      <c r="Y26">
        <f>BAWANA!AW26+BAWANA!AX26</f>
        <v>32</v>
      </c>
      <c r="Z26">
        <f>BAWANA!BD26+BAWANA!BE26</f>
        <v>25.03</v>
      </c>
      <c r="AA26">
        <f>BAWANA!X26+BAWANA!Y26</f>
        <v>32</v>
      </c>
      <c r="AB26">
        <f>BAWANA!AE26+BAWANA!AF26</f>
        <v>25.03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132.16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50</v>
      </c>
      <c r="N27">
        <f t="shared" si="0"/>
        <v>256</v>
      </c>
      <c r="O27" s="112">
        <f t="shared" si="1"/>
        <v>0</v>
      </c>
      <c r="P27">
        <v>132.16</v>
      </c>
      <c r="Q27">
        <v>45</v>
      </c>
      <c r="R27">
        <v>5.84</v>
      </c>
      <c r="S27">
        <v>23</v>
      </c>
      <c r="T27">
        <v>50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102.56</v>
      </c>
      <c r="J28">
        <f>BYPL_EOD!AI28+BYPL_EOD!AJ28</f>
        <v>55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102.55599390648803</v>
      </c>
      <c r="Q28">
        <v>54.997851646420067</v>
      </c>
      <c r="R28">
        <v>5.8397718839107844</v>
      </c>
      <c r="S28">
        <v>22.999101597593846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102.56</v>
      </c>
      <c r="J29">
        <f>BYPL_EOD!AI29+BYPL_EOD!AJ29</f>
        <v>55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102.55599390648803</v>
      </c>
      <c r="Q29">
        <v>54.997851646420067</v>
      </c>
      <c r="R29">
        <v>5.8397718839107844</v>
      </c>
      <c r="S29">
        <v>22.999101597593846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102.56</v>
      </c>
      <c r="J30">
        <f>BYPL_EOD!AI30+BYPL_EOD!AJ30</f>
        <v>55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102.55599390648803</v>
      </c>
      <c r="Q30">
        <v>54.997851646420067</v>
      </c>
      <c r="R30">
        <v>5.8397718839107844</v>
      </c>
      <c r="S30">
        <v>22.999101597593846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102.56</v>
      </c>
      <c r="J31">
        <f>BYPL_EOD!AI31+BYPL_EOD!AJ31</f>
        <v>55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102.55599390648803</v>
      </c>
      <c r="Q31">
        <v>54.997851646420067</v>
      </c>
      <c r="R31">
        <v>5.8397718839107844</v>
      </c>
      <c r="S31">
        <v>22.999101597593846</v>
      </c>
      <c r="T31">
        <v>69.607280965587279</v>
      </c>
      <c r="U31" s="114">
        <f t="shared" si="2"/>
        <v>255.99999999999997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102.56</v>
      </c>
      <c r="J32">
        <f>BYPL_EOD!AI32+BYPL_EOD!AJ32</f>
        <v>55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102.55599390648803</v>
      </c>
      <c r="Q32">
        <v>54.997851646420067</v>
      </c>
      <c r="R32">
        <v>5.8397718839107844</v>
      </c>
      <c r="S32">
        <v>22.999101597593846</v>
      </c>
      <c r="T32">
        <v>69.607280965587279</v>
      </c>
      <c r="U32" s="114">
        <f t="shared" si="2"/>
        <v>255.99999999999997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102.56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102.55599390648803</v>
      </c>
      <c r="Q33">
        <v>54.997851646420067</v>
      </c>
      <c r="R33">
        <v>5.8397718839107844</v>
      </c>
      <c r="S33">
        <v>22.999101597593846</v>
      </c>
      <c r="T33">
        <v>69.607280965587279</v>
      </c>
      <c r="U33" s="114">
        <f t="shared" si="2"/>
        <v>255.99999999999997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102.56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102.55599390648803</v>
      </c>
      <c r="Q34">
        <v>54.997851646420067</v>
      </c>
      <c r="R34">
        <v>5.8397718839107844</v>
      </c>
      <c r="S34">
        <v>22.999101597593846</v>
      </c>
      <c r="T34">
        <v>69.607280965587279</v>
      </c>
      <c r="U34" s="114">
        <f t="shared" si="2"/>
        <v>255.99999999999997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102.56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102.55599390648803</v>
      </c>
      <c r="Q35">
        <v>54.997851646420067</v>
      </c>
      <c r="R35">
        <v>5.8397718839107844</v>
      </c>
      <c r="S35">
        <v>22.999101597593846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102.56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102.55599390648803</v>
      </c>
      <c r="Q36">
        <v>54.997851646420067</v>
      </c>
      <c r="R36">
        <v>5.8397718839107844</v>
      </c>
      <c r="S36">
        <v>22.999101597593846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102.56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102.55599390648803</v>
      </c>
      <c r="Q37">
        <v>54.997851646420067</v>
      </c>
      <c r="R37">
        <v>5.8397718839107844</v>
      </c>
      <c r="S37">
        <v>22.999101597593846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102.56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102.55599390648803</v>
      </c>
      <c r="Q38">
        <v>54.997851646420067</v>
      </c>
      <c r="R38">
        <v>5.8397718839107844</v>
      </c>
      <c r="S38">
        <v>22.999101597593846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102.56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102.55599390648803</v>
      </c>
      <c r="Q39">
        <v>54.997851646420067</v>
      </c>
      <c r="R39">
        <v>5.8397718839107844</v>
      </c>
      <c r="S39">
        <v>22.999101597593846</v>
      </c>
      <c r="T39">
        <v>69.607280965587279</v>
      </c>
      <c r="U39" s="114">
        <f t="shared" si="2"/>
        <v>255.99999999999997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102.56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102.55599390648803</v>
      </c>
      <c r="Q40">
        <v>54.997851646420067</v>
      </c>
      <c r="R40">
        <v>5.8397718839107844</v>
      </c>
      <c r="S40">
        <v>22.999101597593846</v>
      </c>
      <c r="T40">
        <v>69.607280965587279</v>
      </c>
      <c r="U40" s="114">
        <f t="shared" si="2"/>
        <v>255.99999999999997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102.56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102.55599390648803</v>
      </c>
      <c r="Q41">
        <v>54.997851646420067</v>
      </c>
      <c r="R41">
        <v>5.8397718839107844</v>
      </c>
      <c r="S41">
        <v>22.999101597593846</v>
      </c>
      <c r="T41">
        <v>69.607280965587279</v>
      </c>
      <c r="U41" s="114">
        <f t="shared" si="2"/>
        <v>255.99999999999997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102.56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102.55599390648803</v>
      </c>
      <c r="Q42">
        <v>54.997851646420067</v>
      </c>
      <c r="R42">
        <v>5.8397718839107844</v>
      </c>
      <c r="S42">
        <v>22.999101597593846</v>
      </c>
      <c r="T42">
        <v>69.607280965587279</v>
      </c>
      <c r="U42" s="114">
        <f t="shared" si="2"/>
        <v>255.99999999999997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102.56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102.55599390648803</v>
      </c>
      <c r="Q43">
        <v>54.997851646420067</v>
      </c>
      <c r="R43">
        <v>5.8397718839107844</v>
      </c>
      <c r="S43">
        <v>22.999101597593846</v>
      </c>
      <c r="T43">
        <v>69.607280965587279</v>
      </c>
      <c r="U43" s="114">
        <f t="shared" si="2"/>
        <v>255.99999999999997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102.56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102.55599390648803</v>
      </c>
      <c r="Q44">
        <v>54.997851646420067</v>
      </c>
      <c r="R44">
        <v>5.8397718839107844</v>
      </c>
      <c r="S44">
        <v>22.999101597593846</v>
      </c>
      <c r="T44">
        <v>69.607280965587279</v>
      </c>
      <c r="U44" s="114">
        <f t="shared" si="2"/>
        <v>255.99999999999997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102.56</v>
      </c>
      <c r="J45">
        <f>BYPL_EOD!AI45+BYPL_EOD!AJ45</f>
        <v>55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102.55599390648803</v>
      </c>
      <c r="Q45">
        <v>54.997851646420067</v>
      </c>
      <c r="R45">
        <v>5.8397718839107844</v>
      </c>
      <c r="S45">
        <v>22.999101597593846</v>
      </c>
      <c r="T45">
        <v>69.607280965587279</v>
      </c>
      <c r="U45" s="114">
        <f t="shared" si="2"/>
        <v>255.99999999999997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102.56</v>
      </c>
      <c r="J46">
        <f>BYPL_EOD!AI46+BYPL_EOD!AJ46</f>
        <v>55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102.55599390648803</v>
      </c>
      <c r="Q46">
        <v>54.997851646420067</v>
      </c>
      <c r="R46">
        <v>5.8397718839107844</v>
      </c>
      <c r="S46">
        <v>22.999101597593846</v>
      </c>
      <c r="T46">
        <v>69.607280965587279</v>
      </c>
      <c r="U46" s="114">
        <f t="shared" si="2"/>
        <v>255.99999999999997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102.56</v>
      </c>
      <c r="J47">
        <f>BYPL_EOD!AI47+BYPL_EOD!AJ47</f>
        <v>55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102.55599390648803</v>
      </c>
      <c r="Q47">
        <v>54.997851646420067</v>
      </c>
      <c r="R47">
        <v>5.8397718839107844</v>
      </c>
      <c r="S47">
        <v>22.999101597593846</v>
      </c>
      <c r="T47">
        <v>69.607280965587279</v>
      </c>
      <c r="U47" s="114">
        <f t="shared" si="2"/>
        <v>255.99999999999997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102.56</v>
      </c>
      <c r="J48">
        <f>BYPL_EOD!AI48+BYPL_EOD!AJ48</f>
        <v>55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102.55599390648803</v>
      </c>
      <c r="Q48">
        <v>54.997851646420067</v>
      </c>
      <c r="R48">
        <v>5.8397718839107844</v>
      </c>
      <c r="S48">
        <v>22.999101597593846</v>
      </c>
      <c r="T48">
        <v>69.607280965587279</v>
      </c>
      <c r="U48" s="114">
        <f t="shared" si="2"/>
        <v>255.99999999999997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102.56</v>
      </c>
      <c r="J49">
        <f>BYPL_EOD!AI49+BYPL_EOD!AJ49</f>
        <v>55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102.55599390648803</v>
      </c>
      <c r="Q49">
        <v>54.997851646420067</v>
      </c>
      <c r="R49">
        <v>5.8397718839107844</v>
      </c>
      <c r="S49">
        <v>22.999101597593846</v>
      </c>
      <c r="T49">
        <v>69.607280965587279</v>
      </c>
      <c r="U49" s="114">
        <f t="shared" si="2"/>
        <v>255.99999999999997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102.56</v>
      </c>
      <c r="J50">
        <f>BYPL_EOD!AI50+BYPL_EOD!AJ50</f>
        <v>55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102.55599390648803</v>
      </c>
      <c r="Q50">
        <v>54.997851646420067</v>
      </c>
      <c r="R50">
        <v>5.8397718839107844</v>
      </c>
      <c r="S50">
        <v>22.999101597593846</v>
      </c>
      <c r="T50">
        <v>69.607280965587279</v>
      </c>
      <c r="U50" s="114">
        <f t="shared" si="2"/>
        <v>255.99999999999997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112.56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112.55560329674623</v>
      </c>
      <c r="Q51">
        <v>44.998242256161873</v>
      </c>
      <c r="R51">
        <v>5.8397718839107844</v>
      </c>
      <c r="S51">
        <v>22.999101597593846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132.16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50</v>
      </c>
      <c r="N52">
        <f t="shared" si="0"/>
        <v>256</v>
      </c>
      <c r="O52" s="112">
        <f t="shared" si="1"/>
        <v>0</v>
      </c>
      <c r="P52">
        <v>132.16</v>
      </c>
      <c r="Q52">
        <v>45</v>
      </c>
      <c r="R52">
        <v>5.84</v>
      </c>
      <c r="S52">
        <v>23</v>
      </c>
      <c r="T52">
        <v>50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132.16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50</v>
      </c>
      <c r="N53">
        <f t="shared" si="0"/>
        <v>256</v>
      </c>
      <c r="O53" s="112">
        <f t="shared" si="1"/>
        <v>0</v>
      </c>
      <c r="P53">
        <v>132.16</v>
      </c>
      <c r="Q53">
        <v>45</v>
      </c>
      <c r="R53">
        <v>5.84</v>
      </c>
      <c r="S53">
        <v>23</v>
      </c>
      <c r="T53">
        <v>50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132.16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50</v>
      </c>
      <c r="N54">
        <f t="shared" si="0"/>
        <v>256</v>
      </c>
      <c r="O54" s="112">
        <f t="shared" si="1"/>
        <v>0</v>
      </c>
      <c r="P54">
        <v>132.16</v>
      </c>
      <c r="Q54">
        <v>45</v>
      </c>
      <c r="R54">
        <v>5.84</v>
      </c>
      <c r="S54">
        <v>23</v>
      </c>
      <c r="T54">
        <v>50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132.16</v>
      </c>
      <c r="J55">
        <f>BYPL_EOD!AI55+BYPL_EOD!AJ55</f>
        <v>45</v>
      </c>
      <c r="K55">
        <f>MES_EOD!AI55+MES_EOD!AJ55</f>
        <v>5.84</v>
      </c>
      <c r="L55">
        <f>NDMC_EOD!AI55+NDMC_EOD!AJ55</f>
        <v>23</v>
      </c>
      <c r="M55">
        <f>TPDDL_EOD!AI55+TPDDL_EOD!AJ55</f>
        <v>50</v>
      </c>
      <c r="N55">
        <f t="shared" si="0"/>
        <v>256</v>
      </c>
      <c r="O55" s="112">
        <f t="shared" si="1"/>
        <v>0</v>
      </c>
      <c r="P55">
        <v>132.16</v>
      </c>
      <c r="Q55">
        <v>45</v>
      </c>
      <c r="R55">
        <v>5.84</v>
      </c>
      <c r="S55">
        <v>23</v>
      </c>
      <c r="T55">
        <v>50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132.16</v>
      </c>
      <c r="J56">
        <f>BYPL_EOD!AI56+BYPL_EOD!AJ56</f>
        <v>45</v>
      </c>
      <c r="K56">
        <f>MES_EOD!AI56+MES_EOD!AJ56</f>
        <v>5.84</v>
      </c>
      <c r="L56">
        <f>NDMC_EOD!AI56+NDMC_EOD!AJ56</f>
        <v>23</v>
      </c>
      <c r="M56">
        <f>TPDDL_EOD!AI56+TPDDL_EOD!AJ56</f>
        <v>50</v>
      </c>
      <c r="N56">
        <f t="shared" si="0"/>
        <v>256</v>
      </c>
      <c r="O56" s="112">
        <f t="shared" si="1"/>
        <v>0</v>
      </c>
      <c r="P56">
        <v>132.16</v>
      </c>
      <c r="Q56">
        <v>45</v>
      </c>
      <c r="R56">
        <v>5.84</v>
      </c>
      <c r="S56">
        <v>23</v>
      </c>
      <c r="T56">
        <v>50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262.97000000000003</v>
      </c>
      <c r="E57">
        <f>BAWANA!AM57</f>
        <v>0</v>
      </c>
      <c r="F57">
        <f t="shared" si="4"/>
        <v>256</v>
      </c>
      <c r="G57">
        <f t="shared" si="5"/>
        <v>262.97000000000003</v>
      </c>
      <c r="H57" s="112"/>
      <c r="I57">
        <f>BRPL_EOD!AI57+BRPL_EOD!AJ57</f>
        <v>134.61000000000001</v>
      </c>
      <c r="J57">
        <f>BYPL_EOD!AI57+BYPL_EOD!AJ57</f>
        <v>45.06</v>
      </c>
      <c r="K57">
        <f>MES_EOD!AI57+MES_EOD!AJ57</f>
        <v>5.84</v>
      </c>
      <c r="L57">
        <f>NDMC_EOD!AI57+NDMC_EOD!AJ57</f>
        <v>23</v>
      </c>
      <c r="M57">
        <f>TPDDL_EOD!AI57+TPDDL_EOD!AJ57</f>
        <v>54.46</v>
      </c>
      <c r="N57">
        <f t="shared" si="0"/>
        <v>262.97000000000003</v>
      </c>
      <c r="O57" s="112">
        <f t="shared" si="1"/>
        <v>0</v>
      </c>
      <c r="P57">
        <v>134.61000000000001</v>
      </c>
      <c r="Q57">
        <v>45.06</v>
      </c>
      <c r="R57">
        <v>5.84</v>
      </c>
      <c r="S57">
        <v>23</v>
      </c>
      <c r="T57">
        <v>54.46</v>
      </c>
      <c r="U57" s="114">
        <f t="shared" si="2"/>
        <v>262.97000000000003</v>
      </c>
      <c r="V57" s="112">
        <f t="shared" si="3"/>
        <v>0</v>
      </c>
      <c r="Y57">
        <f>BAWANA!AW57+BAWANA!AX57</f>
        <v>25.03</v>
      </c>
      <c r="Z57">
        <f>BAWANA!BD57+BAWANA!BE57</f>
        <v>32</v>
      </c>
      <c r="AA57">
        <f>BAWANA!X57+BAWANA!Y57</f>
        <v>25.03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262.97000000000003</v>
      </c>
      <c r="E58">
        <f>BAWANA!AM58</f>
        <v>0</v>
      </c>
      <c r="F58">
        <f t="shared" si="4"/>
        <v>256</v>
      </c>
      <c r="G58">
        <f t="shared" si="5"/>
        <v>262.97000000000003</v>
      </c>
      <c r="H58" s="112"/>
      <c r="I58">
        <f>BRPL_EOD!AI58+BRPL_EOD!AJ58</f>
        <v>134.61000000000001</v>
      </c>
      <c r="J58">
        <f>BYPL_EOD!AI58+BYPL_EOD!AJ58</f>
        <v>45.06</v>
      </c>
      <c r="K58">
        <f>MES_EOD!AI58+MES_EOD!AJ58</f>
        <v>5.84</v>
      </c>
      <c r="L58">
        <f>NDMC_EOD!AI58+NDMC_EOD!AJ58</f>
        <v>23</v>
      </c>
      <c r="M58">
        <f>TPDDL_EOD!AI58+TPDDL_EOD!AJ58</f>
        <v>54.46</v>
      </c>
      <c r="N58">
        <f t="shared" si="0"/>
        <v>262.97000000000003</v>
      </c>
      <c r="O58" s="112">
        <f t="shared" si="1"/>
        <v>0</v>
      </c>
      <c r="P58">
        <v>134.61000000000001</v>
      </c>
      <c r="Q58">
        <v>45.06</v>
      </c>
      <c r="R58">
        <v>5.84</v>
      </c>
      <c r="S58">
        <v>23</v>
      </c>
      <c r="T58">
        <v>54.46</v>
      </c>
      <c r="U58" s="114">
        <f t="shared" si="2"/>
        <v>262.97000000000003</v>
      </c>
      <c r="V58" s="112">
        <f t="shared" si="3"/>
        <v>0</v>
      </c>
      <c r="Y58">
        <f>BAWANA!AW58+BAWANA!AX58</f>
        <v>25.03</v>
      </c>
      <c r="Z58">
        <f>BAWANA!BD58+BAWANA!BE58</f>
        <v>32</v>
      </c>
      <c r="AA58">
        <f>BAWANA!X58+BAWANA!Y58</f>
        <v>25.03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262.97000000000003</v>
      </c>
      <c r="E59">
        <f>BAWANA!AM59</f>
        <v>0</v>
      </c>
      <c r="F59">
        <f t="shared" si="4"/>
        <v>256</v>
      </c>
      <c r="G59">
        <f t="shared" si="5"/>
        <v>262.97000000000003</v>
      </c>
      <c r="H59" s="112"/>
      <c r="I59">
        <f>BRPL_EOD!AI59+BRPL_EOD!AJ59</f>
        <v>134.61000000000001</v>
      </c>
      <c r="J59">
        <f>BYPL_EOD!AI59+BYPL_EOD!AJ59</f>
        <v>45.06</v>
      </c>
      <c r="K59">
        <f>MES_EOD!AI59+MES_EOD!AJ59</f>
        <v>5.84</v>
      </c>
      <c r="L59">
        <f>NDMC_EOD!AI59+NDMC_EOD!AJ59</f>
        <v>23</v>
      </c>
      <c r="M59">
        <f>TPDDL_EOD!AI59+TPDDL_EOD!AJ59</f>
        <v>54.46</v>
      </c>
      <c r="N59">
        <f t="shared" si="0"/>
        <v>262.97000000000003</v>
      </c>
      <c r="O59" s="112">
        <f t="shared" si="1"/>
        <v>0</v>
      </c>
      <c r="P59">
        <v>134.61000000000001</v>
      </c>
      <c r="Q59">
        <v>45.06</v>
      </c>
      <c r="R59">
        <v>5.84</v>
      </c>
      <c r="S59">
        <v>23</v>
      </c>
      <c r="T59">
        <v>54.46</v>
      </c>
      <c r="U59" s="114">
        <f t="shared" si="2"/>
        <v>262.97000000000003</v>
      </c>
      <c r="V59" s="112">
        <f t="shared" si="3"/>
        <v>0</v>
      </c>
      <c r="Y59">
        <f>BAWANA!AW59+BAWANA!AX59</f>
        <v>25.03</v>
      </c>
      <c r="Z59">
        <f>BAWANA!BD59+BAWANA!BE59</f>
        <v>32</v>
      </c>
      <c r="AA59">
        <f>BAWANA!X59+BAWANA!Y59</f>
        <v>25.03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262.97000000000003</v>
      </c>
      <c r="E60">
        <f>BAWANA!AM60</f>
        <v>0</v>
      </c>
      <c r="F60">
        <f t="shared" si="4"/>
        <v>256</v>
      </c>
      <c r="G60">
        <f t="shared" si="5"/>
        <v>262.97000000000003</v>
      </c>
      <c r="H60" s="112"/>
      <c r="I60">
        <f>BRPL_EOD!AI60+BRPL_EOD!AJ60</f>
        <v>134.61000000000001</v>
      </c>
      <c r="J60">
        <f>BYPL_EOD!AI60+BYPL_EOD!AJ60</f>
        <v>45.06</v>
      </c>
      <c r="K60">
        <f>MES_EOD!AI60+MES_EOD!AJ60</f>
        <v>5.84</v>
      </c>
      <c r="L60">
        <f>NDMC_EOD!AI60+NDMC_EOD!AJ60</f>
        <v>23</v>
      </c>
      <c r="M60">
        <f>TPDDL_EOD!AI60+TPDDL_EOD!AJ60</f>
        <v>54.46</v>
      </c>
      <c r="N60">
        <f t="shared" si="0"/>
        <v>262.97000000000003</v>
      </c>
      <c r="O60" s="112">
        <f t="shared" si="1"/>
        <v>0</v>
      </c>
      <c r="P60">
        <v>134.61000000000001</v>
      </c>
      <c r="Q60">
        <v>45.06</v>
      </c>
      <c r="R60">
        <v>5.84</v>
      </c>
      <c r="S60">
        <v>23</v>
      </c>
      <c r="T60">
        <v>54.46</v>
      </c>
      <c r="U60" s="114">
        <f t="shared" si="2"/>
        <v>262.97000000000003</v>
      </c>
      <c r="V60" s="112">
        <f t="shared" si="3"/>
        <v>0</v>
      </c>
      <c r="Y60">
        <f>BAWANA!AW60+BAWANA!AX60</f>
        <v>25.03</v>
      </c>
      <c r="Z60">
        <f>BAWANA!BD60+BAWANA!BE60</f>
        <v>32</v>
      </c>
      <c r="AA60">
        <f>BAWANA!X60+BAWANA!Y60</f>
        <v>25.03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262.97000000000003</v>
      </c>
      <c r="E61">
        <f>BAWANA!AM61</f>
        <v>0</v>
      </c>
      <c r="F61">
        <f t="shared" si="4"/>
        <v>256</v>
      </c>
      <c r="G61">
        <f t="shared" si="5"/>
        <v>262.97000000000003</v>
      </c>
      <c r="H61" s="112"/>
      <c r="I61">
        <f>BRPL_EOD!AI61+BRPL_EOD!AJ61</f>
        <v>134.61000000000001</v>
      </c>
      <c r="J61">
        <f>BYPL_EOD!AI61+BYPL_EOD!AJ61</f>
        <v>45.06</v>
      </c>
      <c r="K61">
        <f>MES_EOD!AI61+MES_EOD!AJ61</f>
        <v>5.84</v>
      </c>
      <c r="L61">
        <f>NDMC_EOD!AI61+NDMC_EOD!AJ61</f>
        <v>23</v>
      </c>
      <c r="M61">
        <f>TPDDL_EOD!AI61+TPDDL_EOD!AJ61</f>
        <v>54.46</v>
      </c>
      <c r="N61">
        <f t="shared" si="0"/>
        <v>262.97000000000003</v>
      </c>
      <c r="O61" s="112">
        <f t="shared" si="1"/>
        <v>0</v>
      </c>
      <c r="P61">
        <v>134.61000000000001</v>
      </c>
      <c r="Q61">
        <v>45.06</v>
      </c>
      <c r="R61">
        <v>5.84</v>
      </c>
      <c r="S61">
        <v>23</v>
      </c>
      <c r="T61">
        <v>54.46</v>
      </c>
      <c r="U61" s="114">
        <f t="shared" si="2"/>
        <v>262.97000000000003</v>
      </c>
      <c r="V61" s="112">
        <f t="shared" si="3"/>
        <v>0</v>
      </c>
      <c r="Y61">
        <f>BAWANA!AW61+BAWANA!AX61</f>
        <v>25.03</v>
      </c>
      <c r="Z61">
        <f>BAWANA!BD61+BAWANA!BE61</f>
        <v>32</v>
      </c>
      <c r="AA61">
        <f>BAWANA!X61+BAWANA!Y61</f>
        <v>25.03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262.97000000000003</v>
      </c>
      <c r="E62">
        <f>BAWANA!AM62</f>
        <v>0</v>
      </c>
      <c r="F62">
        <f t="shared" si="4"/>
        <v>256</v>
      </c>
      <c r="G62">
        <f t="shared" si="5"/>
        <v>262.97000000000003</v>
      </c>
      <c r="H62" s="112"/>
      <c r="I62">
        <f>BRPL_EOD!AI62+BRPL_EOD!AJ62</f>
        <v>134.61000000000001</v>
      </c>
      <c r="J62">
        <f>BYPL_EOD!AI62+BYPL_EOD!AJ62</f>
        <v>45.06</v>
      </c>
      <c r="K62">
        <f>MES_EOD!AI62+MES_EOD!AJ62</f>
        <v>5.84</v>
      </c>
      <c r="L62">
        <f>NDMC_EOD!AI62+NDMC_EOD!AJ62</f>
        <v>23</v>
      </c>
      <c r="M62">
        <f>TPDDL_EOD!AI62+TPDDL_EOD!AJ62</f>
        <v>54.46</v>
      </c>
      <c r="N62">
        <f t="shared" si="0"/>
        <v>262.97000000000003</v>
      </c>
      <c r="O62" s="112">
        <f t="shared" si="1"/>
        <v>0</v>
      </c>
      <c r="P62">
        <v>134.61000000000001</v>
      </c>
      <c r="Q62">
        <v>45.06</v>
      </c>
      <c r="R62">
        <v>5.84</v>
      </c>
      <c r="S62">
        <v>23</v>
      </c>
      <c r="T62">
        <v>54.46</v>
      </c>
      <c r="U62" s="114">
        <f t="shared" si="2"/>
        <v>262.97000000000003</v>
      </c>
      <c r="V62" s="112">
        <f t="shared" si="3"/>
        <v>0</v>
      </c>
      <c r="Y62">
        <f>BAWANA!AW62+BAWANA!AX62</f>
        <v>25.03</v>
      </c>
      <c r="Z62">
        <f>BAWANA!BD62+BAWANA!BE62</f>
        <v>32</v>
      </c>
      <c r="AA62">
        <f>BAWANA!X62+BAWANA!Y62</f>
        <v>25.03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267.60000000000002</v>
      </c>
      <c r="E63">
        <f>BAWANA!AM63</f>
        <v>0</v>
      </c>
      <c r="F63">
        <f t="shared" si="4"/>
        <v>256</v>
      </c>
      <c r="G63">
        <f t="shared" si="5"/>
        <v>267.60000000000002</v>
      </c>
      <c r="H63" s="112"/>
      <c r="I63">
        <f>BRPL_EOD!AI63+BRPL_EOD!AJ63</f>
        <v>134.61000000000001</v>
      </c>
      <c r="J63">
        <f>BYPL_EOD!AI63+BYPL_EOD!AJ63</f>
        <v>47.16</v>
      </c>
      <c r="K63">
        <f>MES_EOD!AI63+MES_EOD!AJ63</f>
        <v>5.84</v>
      </c>
      <c r="L63">
        <f>NDMC_EOD!AI63+NDMC_EOD!AJ63</f>
        <v>23</v>
      </c>
      <c r="M63">
        <f>TPDDL_EOD!AI63+TPDDL_EOD!AJ63</f>
        <v>56.99</v>
      </c>
      <c r="N63">
        <f t="shared" si="0"/>
        <v>267.60000000000002</v>
      </c>
      <c r="O63" s="112">
        <f t="shared" si="1"/>
        <v>0</v>
      </c>
      <c r="P63">
        <v>134.61000000000001</v>
      </c>
      <c r="Q63">
        <v>47.16</v>
      </c>
      <c r="R63">
        <v>5.84</v>
      </c>
      <c r="S63">
        <v>23</v>
      </c>
      <c r="T63">
        <v>56.99</v>
      </c>
      <c r="U63" s="114">
        <f t="shared" si="2"/>
        <v>267.60000000000002</v>
      </c>
      <c r="V63" s="112">
        <f t="shared" si="3"/>
        <v>0</v>
      </c>
      <c r="Y63">
        <f>BAWANA!AW63+BAWANA!AX63</f>
        <v>26.2</v>
      </c>
      <c r="Z63">
        <f>BAWANA!BD63+BAWANA!BE63</f>
        <v>26.2</v>
      </c>
      <c r="AA63">
        <f>BAWANA!X63+BAWANA!Y63</f>
        <v>26.2</v>
      </c>
      <c r="AB63">
        <f>BAWANA!AE63+BAWANA!AF63</f>
        <v>26.2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267.60000000000002</v>
      </c>
      <c r="E64">
        <f>BAWANA!AM64</f>
        <v>0</v>
      </c>
      <c r="F64">
        <f t="shared" si="4"/>
        <v>256</v>
      </c>
      <c r="G64">
        <f t="shared" si="5"/>
        <v>267.60000000000002</v>
      </c>
      <c r="H64" s="112"/>
      <c r="I64">
        <f>BRPL_EOD!AI64+BRPL_EOD!AJ64</f>
        <v>134.61000000000001</v>
      </c>
      <c r="J64">
        <f>BYPL_EOD!AI64+BYPL_EOD!AJ64</f>
        <v>47.16</v>
      </c>
      <c r="K64">
        <f>MES_EOD!AI64+MES_EOD!AJ64</f>
        <v>5.84</v>
      </c>
      <c r="L64">
        <f>NDMC_EOD!AI64+NDMC_EOD!AJ64</f>
        <v>23</v>
      </c>
      <c r="M64">
        <f>TPDDL_EOD!AI64+TPDDL_EOD!AJ64</f>
        <v>56.99</v>
      </c>
      <c r="N64">
        <f t="shared" si="0"/>
        <v>267.60000000000002</v>
      </c>
      <c r="O64" s="112">
        <f t="shared" si="1"/>
        <v>0</v>
      </c>
      <c r="P64">
        <v>134.61000000000001</v>
      </c>
      <c r="Q64">
        <v>47.16</v>
      </c>
      <c r="R64">
        <v>5.84</v>
      </c>
      <c r="S64">
        <v>23</v>
      </c>
      <c r="T64">
        <v>56.99</v>
      </c>
      <c r="U64" s="114">
        <f t="shared" si="2"/>
        <v>267.60000000000002</v>
      </c>
      <c r="V64" s="112">
        <f t="shared" si="3"/>
        <v>0</v>
      </c>
      <c r="Y64">
        <f>BAWANA!AW64+BAWANA!AX64</f>
        <v>26.2</v>
      </c>
      <c r="Z64">
        <f>BAWANA!BD64+BAWANA!BE64</f>
        <v>26.2</v>
      </c>
      <c r="AA64">
        <f>BAWANA!X64+BAWANA!Y64</f>
        <v>26.2</v>
      </c>
      <c r="AB64">
        <f>BAWANA!AE64+BAWANA!AF64</f>
        <v>26.2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262.97000000000003</v>
      </c>
      <c r="E65">
        <f>BAWANA!AM65</f>
        <v>0</v>
      </c>
      <c r="F65">
        <f t="shared" si="4"/>
        <v>256</v>
      </c>
      <c r="G65">
        <f t="shared" si="5"/>
        <v>262.97000000000003</v>
      </c>
      <c r="H65" s="112"/>
      <c r="I65">
        <f>BRPL_EOD!AI65+BRPL_EOD!AJ65</f>
        <v>134.61000000000001</v>
      </c>
      <c r="J65">
        <f>BYPL_EOD!AI65+BYPL_EOD!AJ65</f>
        <v>45.06</v>
      </c>
      <c r="K65">
        <f>MES_EOD!AI65+MES_EOD!AJ65</f>
        <v>5.84</v>
      </c>
      <c r="L65">
        <f>NDMC_EOD!AI65+NDMC_EOD!AJ65</f>
        <v>23</v>
      </c>
      <c r="M65">
        <f>TPDDL_EOD!AI65+TPDDL_EOD!AJ65</f>
        <v>54.46</v>
      </c>
      <c r="N65">
        <f t="shared" si="0"/>
        <v>262.97000000000003</v>
      </c>
      <c r="O65" s="112">
        <f t="shared" si="1"/>
        <v>0</v>
      </c>
      <c r="P65">
        <v>134.61000000000001</v>
      </c>
      <c r="Q65">
        <v>45.06</v>
      </c>
      <c r="R65">
        <v>5.84</v>
      </c>
      <c r="S65">
        <v>23</v>
      </c>
      <c r="T65">
        <v>54.46</v>
      </c>
      <c r="U65" s="114">
        <f t="shared" si="2"/>
        <v>262.97000000000003</v>
      </c>
      <c r="V65" s="112">
        <f t="shared" si="3"/>
        <v>0</v>
      </c>
      <c r="Y65">
        <f>BAWANA!AW65+BAWANA!AX65</f>
        <v>25.03</v>
      </c>
      <c r="Z65">
        <f>BAWANA!BD65+BAWANA!BE65</f>
        <v>32</v>
      </c>
      <c r="AA65">
        <f>BAWANA!X65+BAWANA!Y65</f>
        <v>25.03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262.97000000000003</v>
      </c>
      <c r="E66">
        <f>BAWANA!AM66</f>
        <v>0</v>
      </c>
      <c r="F66">
        <f t="shared" si="4"/>
        <v>256</v>
      </c>
      <c r="G66">
        <f t="shared" si="5"/>
        <v>262.97000000000003</v>
      </c>
      <c r="H66" s="112"/>
      <c r="I66">
        <f>BRPL_EOD!AI66+BRPL_EOD!AJ66</f>
        <v>134.61000000000001</v>
      </c>
      <c r="J66">
        <f>BYPL_EOD!AI66+BYPL_EOD!AJ66</f>
        <v>45.06</v>
      </c>
      <c r="K66">
        <f>MES_EOD!AI66+MES_EOD!AJ66</f>
        <v>5.84</v>
      </c>
      <c r="L66">
        <f>NDMC_EOD!AI66+NDMC_EOD!AJ66</f>
        <v>23</v>
      </c>
      <c r="M66">
        <f>TPDDL_EOD!AI66+TPDDL_EOD!AJ66</f>
        <v>54.46</v>
      </c>
      <c r="N66">
        <f t="shared" si="0"/>
        <v>262.97000000000003</v>
      </c>
      <c r="O66" s="112">
        <f t="shared" si="1"/>
        <v>0</v>
      </c>
      <c r="P66">
        <v>134.61000000000001</v>
      </c>
      <c r="Q66">
        <v>45.06</v>
      </c>
      <c r="R66">
        <v>5.84</v>
      </c>
      <c r="S66">
        <v>23</v>
      </c>
      <c r="T66">
        <v>54.46</v>
      </c>
      <c r="U66" s="114">
        <f t="shared" si="2"/>
        <v>262.97000000000003</v>
      </c>
      <c r="V66" s="112">
        <f t="shared" si="3"/>
        <v>0</v>
      </c>
      <c r="Y66">
        <f>BAWANA!AW66+BAWANA!AX66</f>
        <v>25.03</v>
      </c>
      <c r="Z66">
        <f>BAWANA!BD66+BAWANA!BE66</f>
        <v>32</v>
      </c>
      <c r="AA66">
        <f>BAWANA!X66+BAWANA!Y66</f>
        <v>25.03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262.97000000000003</v>
      </c>
      <c r="E67">
        <f>BAWANA!AM67</f>
        <v>0</v>
      </c>
      <c r="F67">
        <f t="shared" si="4"/>
        <v>256</v>
      </c>
      <c r="G67">
        <f t="shared" si="5"/>
        <v>262.97000000000003</v>
      </c>
      <c r="H67" s="112"/>
      <c r="I67">
        <f>BRPL_EOD!AI67+BRPL_EOD!AJ67</f>
        <v>134.61000000000001</v>
      </c>
      <c r="J67">
        <f>BYPL_EOD!AI67+BYPL_EOD!AJ67</f>
        <v>45.06</v>
      </c>
      <c r="K67">
        <f>MES_EOD!AI67+MES_EOD!AJ67</f>
        <v>5.84</v>
      </c>
      <c r="L67">
        <f>NDMC_EOD!AI67+NDMC_EOD!AJ67</f>
        <v>23</v>
      </c>
      <c r="M67">
        <f>TPDDL_EOD!AI67+TPDDL_EOD!AJ67</f>
        <v>54.46</v>
      </c>
      <c r="N67">
        <f t="shared" ref="N67:N98" si="7">SUM(I67:M67)</f>
        <v>262.97000000000003</v>
      </c>
      <c r="O67" s="112">
        <f t="shared" ref="O67:O98" si="8">G67-N67</f>
        <v>0</v>
      </c>
      <c r="P67">
        <v>134.61000000000001</v>
      </c>
      <c r="Q67">
        <v>45.06</v>
      </c>
      <c r="R67">
        <v>5.84</v>
      </c>
      <c r="S67">
        <v>23</v>
      </c>
      <c r="T67">
        <v>54.46</v>
      </c>
      <c r="U67" s="114">
        <f t="shared" ref="U67:U98" si="9">SUM(P67:T67)</f>
        <v>262.97000000000003</v>
      </c>
      <c r="V67" s="112">
        <f t="shared" ref="V67:V99" si="10">G67-U67</f>
        <v>0</v>
      </c>
      <c r="Y67">
        <f>BAWANA!AW67+BAWANA!AX67</f>
        <v>25.03</v>
      </c>
      <c r="Z67">
        <f>BAWANA!BD67+BAWANA!BE67</f>
        <v>32</v>
      </c>
      <c r="AA67">
        <f>BAWANA!X67+BAWANA!Y67</f>
        <v>25.03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132.16</v>
      </c>
      <c r="J68">
        <f>BYPL_EOD!AI68+BYPL_EOD!AJ68</f>
        <v>45</v>
      </c>
      <c r="K68">
        <f>MES_EOD!AI68+MES_EOD!AJ68</f>
        <v>5.84</v>
      </c>
      <c r="L68">
        <f>NDMC_EOD!AI68+NDMC_EOD!AJ68</f>
        <v>23</v>
      </c>
      <c r="M68">
        <f>TPDDL_EOD!AI68+TPDDL_EOD!AJ68</f>
        <v>50</v>
      </c>
      <c r="N68">
        <f t="shared" si="7"/>
        <v>256</v>
      </c>
      <c r="O68" s="112">
        <f t="shared" si="8"/>
        <v>0</v>
      </c>
      <c r="P68">
        <v>132.16</v>
      </c>
      <c r="Q68">
        <v>45</v>
      </c>
      <c r="R68">
        <v>5.84</v>
      </c>
      <c r="S68">
        <v>23</v>
      </c>
      <c r="T68">
        <v>50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288</v>
      </c>
      <c r="E69">
        <f>BAWANA!AM69</f>
        <v>0</v>
      </c>
      <c r="F69">
        <f t="shared" si="11"/>
        <v>256</v>
      </c>
      <c r="G69">
        <f t="shared" si="12"/>
        <v>288</v>
      </c>
      <c r="H69" s="112"/>
      <c r="I69">
        <f>BRPL_EOD!AI69+BRPL_EOD!AJ69</f>
        <v>134.56</v>
      </c>
      <c r="J69">
        <f>BYPL_EOD!AI69+BYPL_EOD!AJ69</f>
        <v>55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288.01</v>
      </c>
      <c r="O69" s="112">
        <f t="shared" si="8"/>
        <v>-9.9999999999909051E-3</v>
      </c>
      <c r="P69">
        <v>134.55532794000209</v>
      </c>
      <c r="Q69">
        <v>54.998090344085277</v>
      </c>
      <c r="R69">
        <v>5.8397972292628726</v>
      </c>
      <c r="S69">
        <v>22.999201416617478</v>
      </c>
      <c r="T69">
        <v>69.607583070032291</v>
      </c>
      <c r="U69" s="114">
        <f t="shared" si="9"/>
        <v>288</v>
      </c>
      <c r="V69" s="112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288</v>
      </c>
      <c r="E70">
        <f>BAWANA!AM70</f>
        <v>0</v>
      </c>
      <c r="F70">
        <f t="shared" si="11"/>
        <v>256</v>
      </c>
      <c r="G70">
        <f t="shared" si="12"/>
        <v>288</v>
      </c>
      <c r="H70" s="112"/>
      <c r="I70">
        <f>BRPL_EOD!AI70+BRPL_EOD!AJ70</f>
        <v>134.56</v>
      </c>
      <c r="J70">
        <f>BYPL_EOD!AI70+BYPL_EOD!AJ70</f>
        <v>55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288.01</v>
      </c>
      <c r="O70" s="112">
        <f t="shared" si="8"/>
        <v>-9.9999999999909051E-3</v>
      </c>
      <c r="P70">
        <v>134.55532794000209</v>
      </c>
      <c r="Q70">
        <v>54.998090344085277</v>
      </c>
      <c r="R70">
        <v>5.8397972292628726</v>
      </c>
      <c r="S70">
        <v>22.999201416617478</v>
      </c>
      <c r="T70">
        <v>69.607583070032291</v>
      </c>
      <c r="U70" s="114">
        <f t="shared" si="9"/>
        <v>288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102.56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102.55599390648803</v>
      </c>
      <c r="Q71">
        <v>54.997851646420067</v>
      </c>
      <c r="R71">
        <v>5.8397718839107844</v>
      </c>
      <c r="S71">
        <v>22.999101597593846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102.56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102.55599390648803</v>
      </c>
      <c r="Q72">
        <v>54.997851646420067</v>
      </c>
      <c r="R72">
        <v>5.8397718839107844</v>
      </c>
      <c r="S72">
        <v>22.999101597593846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102.56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102.55599390648803</v>
      </c>
      <c r="Q73">
        <v>54.997851646420067</v>
      </c>
      <c r="R73">
        <v>5.8397718839107844</v>
      </c>
      <c r="S73">
        <v>22.999101597593846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102.56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102.55599390648803</v>
      </c>
      <c r="Q74">
        <v>54.997851646420067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102.55599390648803</v>
      </c>
      <c r="Q75">
        <v>54.997851646420067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102.55599390648803</v>
      </c>
      <c r="Q76">
        <v>54.997851646420067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102.55599390648803</v>
      </c>
      <c r="Q77">
        <v>54.997851646420067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102.55599390648803</v>
      </c>
      <c r="Q83">
        <v>54.997851646420067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102.55599390648803</v>
      </c>
      <c r="Q84">
        <v>54.997851646420067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102.55599390648803</v>
      </c>
      <c r="Q85">
        <v>54.997851646420067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102.55599390648803</v>
      </c>
      <c r="Q86">
        <v>54.997851646420067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102.56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102.55599390648803</v>
      </c>
      <c r="Q87">
        <v>54.997851646420067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102.56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102.55599390648803</v>
      </c>
      <c r="Q88">
        <v>54.997851646420067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278.05</v>
      </c>
      <c r="E89">
        <f>BAWANA!AM89</f>
        <v>0</v>
      </c>
      <c r="F89">
        <f t="shared" si="11"/>
        <v>256</v>
      </c>
      <c r="G89">
        <f t="shared" si="12"/>
        <v>278.05</v>
      </c>
      <c r="H89" s="112"/>
      <c r="I89">
        <f>BRPL_EOD!AI89+BRPL_EOD!AJ89</f>
        <v>134.61000000000001</v>
      </c>
      <c r="J89">
        <f>BYPL_EOD!AI89+BYPL_EOD!AJ89</f>
        <v>45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278.06</v>
      </c>
      <c r="O89" s="112">
        <f t="shared" si="8"/>
        <v>-9.9999999999909051E-3</v>
      </c>
      <c r="P89">
        <v>134.60515895849818</v>
      </c>
      <c r="Q89">
        <v>44.998381644249442</v>
      </c>
      <c r="R89">
        <v>5.8397899733870391</v>
      </c>
      <c r="S89">
        <v>22.999172840394159</v>
      </c>
      <c r="T89">
        <v>69.607496583471189</v>
      </c>
      <c r="U89" s="114">
        <f t="shared" si="9"/>
        <v>278.05</v>
      </c>
      <c r="V89" s="112">
        <f t="shared" si="10"/>
        <v>0</v>
      </c>
      <c r="Y89">
        <f>BAWANA!AW89+BAWANA!AX89</f>
        <v>9.9499999999999993</v>
      </c>
      <c r="Z89">
        <f>BAWANA!BD89+BAWANA!BE89</f>
        <v>32</v>
      </c>
      <c r="AA89">
        <f>BAWANA!X89+BAWANA!Y89</f>
        <v>9.9499999999999993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262.97000000000003</v>
      </c>
      <c r="E90">
        <f>BAWANA!AM90</f>
        <v>0</v>
      </c>
      <c r="F90">
        <f t="shared" si="11"/>
        <v>256</v>
      </c>
      <c r="G90">
        <f t="shared" si="12"/>
        <v>262.97000000000003</v>
      </c>
      <c r="H90" s="112"/>
      <c r="I90">
        <f>BRPL_EOD!AI90+BRPL_EOD!AJ90</f>
        <v>134.61000000000001</v>
      </c>
      <c r="J90">
        <f>BYPL_EOD!AI90+BYPL_EOD!AJ90</f>
        <v>45.06</v>
      </c>
      <c r="K90">
        <f>MES_EOD!AI90+MES_EOD!AJ90</f>
        <v>5.84</v>
      </c>
      <c r="L90">
        <f>NDMC_EOD!AI90+NDMC_EOD!AJ90</f>
        <v>23</v>
      </c>
      <c r="M90">
        <f>TPDDL_EOD!AI90+TPDDL_EOD!AJ90</f>
        <v>54.46</v>
      </c>
      <c r="N90">
        <f t="shared" si="7"/>
        <v>262.97000000000003</v>
      </c>
      <c r="O90" s="112">
        <f t="shared" si="8"/>
        <v>0</v>
      </c>
      <c r="P90">
        <v>134.61000000000001</v>
      </c>
      <c r="Q90">
        <v>45.06</v>
      </c>
      <c r="R90">
        <v>5.84</v>
      </c>
      <c r="S90">
        <v>23</v>
      </c>
      <c r="T90">
        <v>54.46</v>
      </c>
      <c r="U90" s="114">
        <f t="shared" si="9"/>
        <v>262.97000000000003</v>
      </c>
      <c r="V90" s="112">
        <f t="shared" si="10"/>
        <v>0</v>
      </c>
      <c r="Y90">
        <f>BAWANA!AW90+BAWANA!AX90</f>
        <v>25.03</v>
      </c>
      <c r="Z90">
        <f>BAWANA!BD90+BAWANA!BE90</f>
        <v>32</v>
      </c>
      <c r="AA90">
        <f>BAWANA!X90+BAWANA!Y90</f>
        <v>25.03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262.97000000000003</v>
      </c>
      <c r="E91">
        <f>BAWANA!AM91</f>
        <v>0</v>
      </c>
      <c r="F91">
        <f t="shared" si="11"/>
        <v>256</v>
      </c>
      <c r="G91">
        <f t="shared" si="12"/>
        <v>262.97000000000003</v>
      </c>
      <c r="H91" s="112"/>
      <c r="I91">
        <f>BRPL_EOD!AI91+BRPL_EOD!AJ91</f>
        <v>134.61000000000001</v>
      </c>
      <c r="J91">
        <f>BYPL_EOD!AI91+BYPL_EOD!AJ91</f>
        <v>45.06</v>
      </c>
      <c r="K91">
        <f>MES_EOD!AI91+MES_EOD!AJ91</f>
        <v>5.84</v>
      </c>
      <c r="L91">
        <f>NDMC_EOD!AI91+NDMC_EOD!AJ91</f>
        <v>23</v>
      </c>
      <c r="M91">
        <f>TPDDL_EOD!AI91+TPDDL_EOD!AJ91</f>
        <v>54.46</v>
      </c>
      <c r="N91">
        <f t="shared" si="7"/>
        <v>262.97000000000003</v>
      </c>
      <c r="O91" s="112">
        <f t="shared" si="8"/>
        <v>0</v>
      </c>
      <c r="P91">
        <v>134.61000000000001</v>
      </c>
      <c r="Q91">
        <v>45.06</v>
      </c>
      <c r="R91">
        <v>5.84</v>
      </c>
      <c r="S91">
        <v>23</v>
      </c>
      <c r="T91">
        <v>54.46</v>
      </c>
      <c r="U91" s="114">
        <f t="shared" si="9"/>
        <v>262.97000000000003</v>
      </c>
      <c r="V91" s="112">
        <f t="shared" si="10"/>
        <v>0</v>
      </c>
      <c r="Y91">
        <f>BAWANA!AW91+BAWANA!AX91</f>
        <v>25.03</v>
      </c>
      <c r="Z91">
        <f>BAWANA!BD91+BAWANA!BE91</f>
        <v>32</v>
      </c>
      <c r="AA91">
        <f>BAWANA!X91+BAWANA!Y91</f>
        <v>25.03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262.97000000000003</v>
      </c>
      <c r="E92">
        <f>BAWANA!AM92</f>
        <v>0</v>
      </c>
      <c r="F92">
        <f t="shared" si="11"/>
        <v>256</v>
      </c>
      <c r="G92">
        <f t="shared" si="12"/>
        <v>262.97000000000003</v>
      </c>
      <c r="H92" s="112"/>
      <c r="I92">
        <f>BRPL_EOD!AI92+BRPL_EOD!AJ92</f>
        <v>134.61000000000001</v>
      </c>
      <c r="J92">
        <f>BYPL_EOD!AI92+BYPL_EOD!AJ92</f>
        <v>45.06</v>
      </c>
      <c r="K92">
        <f>MES_EOD!AI92+MES_EOD!AJ92</f>
        <v>5.84</v>
      </c>
      <c r="L92">
        <f>NDMC_EOD!AI92+NDMC_EOD!AJ92</f>
        <v>23</v>
      </c>
      <c r="M92">
        <f>TPDDL_EOD!AI92+TPDDL_EOD!AJ92</f>
        <v>54.46</v>
      </c>
      <c r="N92">
        <f t="shared" si="7"/>
        <v>262.97000000000003</v>
      </c>
      <c r="O92" s="112">
        <f t="shared" si="8"/>
        <v>0</v>
      </c>
      <c r="P92">
        <v>134.61000000000001</v>
      </c>
      <c r="Q92">
        <v>45.06</v>
      </c>
      <c r="R92">
        <v>5.84</v>
      </c>
      <c r="S92">
        <v>23</v>
      </c>
      <c r="T92">
        <v>54.46</v>
      </c>
      <c r="U92" s="114">
        <f t="shared" si="9"/>
        <v>262.97000000000003</v>
      </c>
      <c r="V92" s="112">
        <f t="shared" si="10"/>
        <v>0</v>
      </c>
      <c r="Y92">
        <f>BAWANA!AW92+BAWANA!AX92</f>
        <v>25.03</v>
      </c>
      <c r="Z92">
        <f>BAWANA!BD92+BAWANA!BE92</f>
        <v>32</v>
      </c>
      <c r="AA92">
        <f>BAWANA!X92+BAWANA!Y92</f>
        <v>25.03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262.97000000000003</v>
      </c>
      <c r="E93">
        <f>BAWANA!AM93</f>
        <v>0</v>
      </c>
      <c r="F93">
        <f t="shared" si="11"/>
        <v>256</v>
      </c>
      <c r="G93">
        <f t="shared" si="12"/>
        <v>262.97000000000003</v>
      </c>
      <c r="H93" s="112"/>
      <c r="I93">
        <f>BRPL_EOD!AI93+BRPL_EOD!AJ93</f>
        <v>134.61000000000001</v>
      </c>
      <c r="J93">
        <f>BYPL_EOD!AI93+BYPL_EOD!AJ93</f>
        <v>45.06</v>
      </c>
      <c r="K93">
        <f>MES_EOD!AI93+MES_EOD!AJ93</f>
        <v>5.84</v>
      </c>
      <c r="L93">
        <f>NDMC_EOD!AI93+NDMC_EOD!AJ93</f>
        <v>23</v>
      </c>
      <c r="M93">
        <f>TPDDL_EOD!AI93+TPDDL_EOD!AJ93</f>
        <v>54.46</v>
      </c>
      <c r="N93">
        <f t="shared" si="7"/>
        <v>262.97000000000003</v>
      </c>
      <c r="O93" s="112">
        <f t="shared" si="8"/>
        <v>0</v>
      </c>
      <c r="P93">
        <v>134.61000000000001</v>
      </c>
      <c r="Q93">
        <v>45.06</v>
      </c>
      <c r="R93">
        <v>5.84</v>
      </c>
      <c r="S93">
        <v>23</v>
      </c>
      <c r="T93">
        <v>54.46</v>
      </c>
      <c r="U93" s="114">
        <f t="shared" si="9"/>
        <v>262.97000000000003</v>
      </c>
      <c r="V93" s="112">
        <f t="shared" si="10"/>
        <v>0</v>
      </c>
      <c r="Y93">
        <f>BAWANA!AW93+BAWANA!AX93</f>
        <v>25.03</v>
      </c>
      <c r="Z93">
        <f>BAWANA!BD93+BAWANA!BE93</f>
        <v>32</v>
      </c>
      <c r="AA93">
        <f>BAWANA!X93+BAWANA!Y93</f>
        <v>25.03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262.97000000000003</v>
      </c>
      <c r="E94">
        <f>BAWANA!AM94</f>
        <v>0</v>
      </c>
      <c r="F94">
        <f t="shared" si="11"/>
        <v>256</v>
      </c>
      <c r="G94">
        <f t="shared" si="12"/>
        <v>262.97000000000003</v>
      </c>
      <c r="H94" s="112"/>
      <c r="I94">
        <f>BRPL_EOD!AI94+BRPL_EOD!AJ94</f>
        <v>134.61000000000001</v>
      </c>
      <c r="J94">
        <f>BYPL_EOD!AI94+BYPL_EOD!AJ94</f>
        <v>45.06</v>
      </c>
      <c r="K94">
        <f>MES_EOD!AI94+MES_EOD!AJ94</f>
        <v>5.84</v>
      </c>
      <c r="L94">
        <f>NDMC_EOD!AI94+NDMC_EOD!AJ94</f>
        <v>23</v>
      </c>
      <c r="M94">
        <f>TPDDL_EOD!AI94+TPDDL_EOD!AJ94</f>
        <v>54.46</v>
      </c>
      <c r="N94">
        <f t="shared" si="7"/>
        <v>262.97000000000003</v>
      </c>
      <c r="O94" s="112">
        <f t="shared" si="8"/>
        <v>0</v>
      </c>
      <c r="P94">
        <v>134.61000000000001</v>
      </c>
      <c r="Q94">
        <v>45.06</v>
      </c>
      <c r="R94">
        <v>5.84</v>
      </c>
      <c r="S94">
        <v>23</v>
      </c>
      <c r="T94">
        <v>54.46</v>
      </c>
      <c r="U94" s="114">
        <f t="shared" si="9"/>
        <v>262.97000000000003</v>
      </c>
      <c r="V94" s="112">
        <f t="shared" si="10"/>
        <v>0</v>
      </c>
      <c r="Y94">
        <f>BAWANA!AW94+BAWANA!AX94</f>
        <v>25.03</v>
      </c>
      <c r="Z94">
        <f>BAWANA!BD94+BAWANA!BE94</f>
        <v>32</v>
      </c>
      <c r="AA94">
        <f>BAWANA!X94+BAWANA!Y94</f>
        <v>25.03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262.97000000000003</v>
      </c>
      <c r="E95">
        <f>BAWANA!AM95</f>
        <v>0</v>
      </c>
      <c r="F95">
        <f t="shared" si="11"/>
        <v>256</v>
      </c>
      <c r="G95">
        <f t="shared" si="12"/>
        <v>262.97000000000003</v>
      </c>
      <c r="H95" s="112"/>
      <c r="I95">
        <f>BRPL_EOD!AI95+BRPL_EOD!AJ95</f>
        <v>134.61000000000001</v>
      </c>
      <c r="J95">
        <f>BYPL_EOD!AI95+BYPL_EOD!AJ95</f>
        <v>45.06</v>
      </c>
      <c r="K95">
        <f>MES_EOD!AI95+MES_EOD!AJ95</f>
        <v>5.84</v>
      </c>
      <c r="L95">
        <f>NDMC_EOD!AI95+NDMC_EOD!AJ95</f>
        <v>23</v>
      </c>
      <c r="M95">
        <f>TPDDL_EOD!AI95+TPDDL_EOD!AJ95</f>
        <v>54.46</v>
      </c>
      <c r="N95">
        <f t="shared" si="7"/>
        <v>262.97000000000003</v>
      </c>
      <c r="O95" s="112">
        <f t="shared" si="8"/>
        <v>0</v>
      </c>
      <c r="P95">
        <v>134.61000000000001</v>
      </c>
      <c r="Q95">
        <v>45.06</v>
      </c>
      <c r="R95">
        <v>5.84</v>
      </c>
      <c r="S95">
        <v>23</v>
      </c>
      <c r="T95">
        <v>54.46</v>
      </c>
      <c r="U95" s="114">
        <f t="shared" si="9"/>
        <v>262.97000000000003</v>
      </c>
      <c r="V95" s="112">
        <f t="shared" si="10"/>
        <v>0</v>
      </c>
      <c r="Y95">
        <f>BAWANA!AW95+BAWANA!AX95</f>
        <v>25.03</v>
      </c>
      <c r="Z95">
        <f>BAWANA!BD95+BAWANA!BE95</f>
        <v>32</v>
      </c>
      <c r="AA95">
        <f>BAWANA!X95+BAWANA!Y95</f>
        <v>25.03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262.97000000000003</v>
      </c>
      <c r="E96">
        <f>BAWANA!AM96</f>
        <v>0</v>
      </c>
      <c r="F96">
        <f t="shared" si="11"/>
        <v>256</v>
      </c>
      <c r="G96">
        <f t="shared" si="12"/>
        <v>262.97000000000003</v>
      </c>
      <c r="H96" s="112"/>
      <c r="I96">
        <f>BRPL_EOD!AI96+BRPL_EOD!AJ96</f>
        <v>134.61000000000001</v>
      </c>
      <c r="J96">
        <f>BYPL_EOD!AI96+BYPL_EOD!AJ96</f>
        <v>45.06</v>
      </c>
      <c r="K96">
        <f>MES_EOD!AI96+MES_EOD!AJ96</f>
        <v>5.84</v>
      </c>
      <c r="L96">
        <f>NDMC_EOD!AI96+NDMC_EOD!AJ96</f>
        <v>23</v>
      </c>
      <c r="M96">
        <f>TPDDL_EOD!AI96+TPDDL_EOD!AJ96</f>
        <v>54.46</v>
      </c>
      <c r="N96">
        <f t="shared" si="7"/>
        <v>262.97000000000003</v>
      </c>
      <c r="O96" s="112">
        <f t="shared" si="8"/>
        <v>0</v>
      </c>
      <c r="P96">
        <v>134.61000000000001</v>
      </c>
      <c r="Q96">
        <v>45.06</v>
      </c>
      <c r="R96">
        <v>5.84</v>
      </c>
      <c r="S96">
        <v>23</v>
      </c>
      <c r="T96">
        <v>54.46</v>
      </c>
      <c r="U96" s="114">
        <f t="shared" si="9"/>
        <v>262.97000000000003</v>
      </c>
      <c r="V96" s="112">
        <f t="shared" si="10"/>
        <v>0</v>
      </c>
      <c r="Y96">
        <f>BAWANA!AW96+BAWANA!AX96</f>
        <v>25.03</v>
      </c>
      <c r="Z96">
        <f>BAWANA!BD96+BAWANA!BE96</f>
        <v>32</v>
      </c>
      <c r="AA96">
        <f>BAWANA!X96+BAWANA!Y96</f>
        <v>25.03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262.97000000000003</v>
      </c>
      <c r="E97">
        <f>BAWANA!AM97</f>
        <v>0</v>
      </c>
      <c r="F97">
        <f t="shared" si="11"/>
        <v>256</v>
      </c>
      <c r="G97">
        <f t="shared" si="12"/>
        <v>262.97000000000003</v>
      </c>
      <c r="H97" s="112"/>
      <c r="I97">
        <f>BRPL_EOD!AI97+BRPL_EOD!AJ97</f>
        <v>134.61000000000001</v>
      </c>
      <c r="J97">
        <f>BYPL_EOD!AI97+BYPL_EOD!AJ97</f>
        <v>45.06</v>
      </c>
      <c r="K97">
        <f>MES_EOD!AI97+MES_EOD!AJ97</f>
        <v>5.84</v>
      </c>
      <c r="L97">
        <f>NDMC_EOD!AI97+NDMC_EOD!AJ97</f>
        <v>23</v>
      </c>
      <c r="M97">
        <f>TPDDL_EOD!AI97+TPDDL_EOD!AJ97</f>
        <v>54.46</v>
      </c>
      <c r="N97">
        <f t="shared" si="7"/>
        <v>262.97000000000003</v>
      </c>
      <c r="O97" s="112">
        <f t="shared" si="8"/>
        <v>0</v>
      </c>
      <c r="P97">
        <v>134.61000000000001</v>
      </c>
      <c r="Q97">
        <v>45.06</v>
      </c>
      <c r="R97">
        <v>5.84</v>
      </c>
      <c r="S97">
        <v>23</v>
      </c>
      <c r="T97">
        <v>54.46</v>
      </c>
      <c r="U97" s="114">
        <f t="shared" si="9"/>
        <v>262.97000000000003</v>
      </c>
      <c r="V97" s="112">
        <f t="shared" si="10"/>
        <v>0</v>
      </c>
      <c r="Y97">
        <f>BAWANA!AW97+BAWANA!AX97</f>
        <v>25.03</v>
      </c>
      <c r="Z97">
        <f>BAWANA!BD97+BAWANA!BE97</f>
        <v>32</v>
      </c>
      <c r="AA97">
        <f>BAWANA!X97+BAWANA!Y97</f>
        <v>25.03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262.97000000000003</v>
      </c>
      <c r="E98">
        <f>BAWANA!AM98</f>
        <v>0</v>
      </c>
      <c r="F98">
        <f t="shared" si="11"/>
        <v>256</v>
      </c>
      <c r="G98">
        <f t="shared" si="12"/>
        <v>262.97000000000003</v>
      </c>
      <c r="H98" s="112"/>
      <c r="I98">
        <f>BRPL_EOD!AI98+BRPL_EOD!AJ98</f>
        <v>134.61000000000001</v>
      </c>
      <c r="J98">
        <f>BYPL_EOD!AI98+BYPL_EOD!AJ98</f>
        <v>45.06</v>
      </c>
      <c r="K98">
        <f>MES_EOD!AI98+MES_EOD!AJ98</f>
        <v>5.84</v>
      </c>
      <c r="L98">
        <f>NDMC_EOD!AI98+NDMC_EOD!AJ98</f>
        <v>23</v>
      </c>
      <c r="M98">
        <f>TPDDL_EOD!AI98+TPDDL_EOD!AJ98</f>
        <v>54.46</v>
      </c>
      <c r="N98">
        <f t="shared" si="7"/>
        <v>262.97000000000003</v>
      </c>
      <c r="O98" s="112">
        <f t="shared" si="8"/>
        <v>0</v>
      </c>
      <c r="P98">
        <v>134.61000000000001</v>
      </c>
      <c r="Q98">
        <v>45.06</v>
      </c>
      <c r="R98">
        <v>5.84</v>
      </c>
      <c r="S98">
        <v>23</v>
      </c>
      <c r="T98">
        <v>54.46</v>
      </c>
      <c r="U98" s="114">
        <f t="shared" si="9"/>
        <v>262.97000000000003</v>
      </c>
      <c r="V98" s="112">
        <f t="shared" si="10"/>
        <v>0</v>
      </c>
      <c r="Y98">
        <f>BAWANA!AW98+BAWANA!AX98</f>
        <v>25.03</v>
      </c>
      <c r="Z98">
        <f>BAWANA!BD98+BAWANA!BE98</f>
        <v>32</v>
      </c>
      <c r="AA98">
        <f>BAWANA!X98+BAWANA!Y98</f>
        <v>25.03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6.2676475000000025</v>
      </c>
      <c r="E99" s="114">
        <f t="shared" si="14"/>
        <v>0</v>
      </c>
      <c r="F99" s="114">
        <f t="shared" si="14"/>
        <v>6.1440000000000001</v>
      </c>
      <c r="G99" s="114">
        <f t="shared" si="14"/>
        <v>6.2676475000000025</v>
      </c>
      <c r="H99" s="114"/>
      <c r="I99" s="114">
        <f t="shared" si="14"/>
        <v>2.8923025</v>
      </c>
      <c r="J99" s="114">
        <f t="shared" si="14"/>
        <v>1.1997100000000007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1.4835874999999987</v>
      </c>
      <c r="N99" s="114">
        <f t="shared" si="14"/>
        <v>6.2677599999999964</v>
      </c>
      <c r="O99" s="114">
        <f t="shared" si="14"/>
        <v>-1.1249999999989768E-4</v>
      </c>
      <c r="P99" s="114">
        <f t="shared" si="14"/>
        <v>2.8922567920753135</v>
      </c>
      <c r="Q99" s="114">
        <f t="shared" si="14"/>
        <v>1.1996861805229522</v>
      </c>
      <c r="R99" s="114">
        <f t="shared" si="14"/>
        <v>0.14015745088904127</v>
      </c>
      <c r="S99" s="114">
        <f t="shared" si="14"/>
        <v>0.55198996069314266</v>
      </c>
      <c r="T99" s="114">
        <f t="shared" si="14"/>
        <v>1.4835571158195486</v>
      </c>
      <c r="U99" s="114">
        <f t="shared" si="14"/>
        <v>6.2676475000000025</v>
      </c>
      <c r="V99" s="114">
        <f t="shared" si="10"/>
        <v>0</v>
      </c>
      <c r="Y99" s="114">
        <f>SUM(Y3:Y98)/4000</f>
        <v>0.6832225000000004</v>
      </c>
      <c r="Z99" s="114">
        <f t="shared" ref="Z99:AD99" si="15">SUM(Z3:Z98)/4000</f>
        <v>0.72912999999999994</v>
      </c>
      <c r="AA99" s="114">
        <f t="shared" si="15"/>
        <v>0.6832225000000004</v>
      </c>
      <c r="AB99" s="114">
        <f t="shared" si="15"/>
        <v>0.72912999999999994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135</v>
      </c>
      <c r="J3">
        <f>BYPL_EOD!AM3+BYPL_EOD!AN3</f>
        <v>0</v>
      </c>
      <c r="K3">
        <f>MES_EOD!AM3+MES_EOD!AN3</f>
        <v>0</v>
      </c>
      <c r="L3">
        <f>NDMC_EOD!AM3+NDMC_EOD!AN3</f>
        <v>15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135</v>
      </c>
      <c r="Q3">
        <v>0</v>
      </c>
      <c r="R3">
        <v>0</v>
      </c>
      <c r="S3">
        <v>15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135</v>
      </c>
      <c r="J4">
        <f>BYPL_EOD!AM4+BYPL_EOD!AN4</f>
        <v>0</v>
      </c>
      <c r="K4">
        <f>MES_EOD!AM4+MES_EOD!AN4</f>
        <v>0</v>
      </c>
      <c r="L4">
        <f>NDMC_EOD!AM4+NDMC_EOD!AN4</f>
        <v>15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135</v>
      </c>
      <c r="Q4">
        <v>0</v>
      </c>
      <c r="R4">
        <v>0</v>
      </c>
      <c r="S4">
        <v>15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135</v>
      </c>
      <c r="J5">
        <f>BYPL_EOD!AM5+BYPL_EOD!AN5</f>
        <v>0</v>
      </c>
      <c r="K5">
        <f>MES_EOD!AM5+MES_EOD!AN5</f>
        <v>0</v>
      </c>
      <c r="L5">
        <f>NDMC_EOD!AM5+NDMC_EOD!AN5</f>
        <v>15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135</v>
      </c>
      <c r="Q5">
        <v>0</v>
      </c>
      <c r="R5">
        <v>0</v>
      </c>
      <c r="S5">
        <v>15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135</v>
      </c>
      <c r="J6">
        <f>BYPL_EOD!AM6+BYPL_EOD!AN6</f>
        <v>0</v>
      </c>
      <c r="K6">
        <f>MES_EOD!AM6+MES_EOD!AN6</f>
        <v>0</v>
      </c>
      <c r="L6">
        <f>NDMC_EOD!AM6+NDMC_EOD!AN6</f>
        <v>15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135</v>
      </c>
      <c r="Q6">
        <v>0</v>
      </c>
      <c r="R6">
        <v>0</v>
      </c>
      <c r="S6">
        <v>15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135</v>
      </c>
      <c r="J7">
        <f>BYPL_EOD!AM7+BYPL_EOD!AN7</f>
        <v>0</v>
      </c>
      <c r="K7">
        <f>MES_EOD!AM7+MES_EOD!AN7</f>
        <v>0</v>
      </c>
      <c r="L7">
        <f>NDMC_EOD!AM7+NDMC_EOD!AN7</f>
        <v>15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135</v>
      </c>
      <c r="Q7">
        <v>0</v>
      </c>
      <c r="R7">
        <v>0</v>
      </c>
      <c r="S7">
        <v>15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135</v>
      </c>
      <c r="J8">
        <f>BYPL_EOD!AM8+BYPL_EOD!AN8</f>
        <v>0</v>
      </c>
      <c r="K8">
        <f>MES_EOD!AM8+MES_EOD!AN8</f>
        <v>0</v>
      </c>
      <c r="L8">
        <f>NDMC_EOD!AM8+NDMC_EOD!AN8</f>
        <v>15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135</v>
      </c>
      <c r="Q8">
        <v>0</v>
      </c>
      <c r="R8">
        <v>0</v>
      </c>
      <c r="S8">
        <v>15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135</v>
      </c>
      <c r="J9">
        <f>BYPL_EOD!AM9+BYPL_EOD!AN9</f>
        <v>0</v>
      </c>
      <c r="K9">
        <f>MES_EOD!AM9+MES_EOD!AN9</f>
        <v>0</v>
      </c>
      <c r="L9">
        <f>NDMC_EOD!AM9+NDMC_EOD!AN9</f>
        <v>15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135</v>
      </c>
      <c r="Q9">
        <v>0</v>
      </c>
      <c r="R9">
        <v>0</v>
      </c>
      <c r="S9">
        <v>15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135</v>
      </c>
      <c r="J10">
        <f>BYPL_EOD!AM10+BYPL_EOD!AN10</f>
        <v>0</v>
      </c>
      <c r="K10">
        <f>MES_EOD!AM10+MES_EOD!AN10</f>
        <v>0</v>
      </c>
      <c r="L10">
        <f>NDMC_EOD!AM10+NDMC_EOD!AN10</f>
        <v>15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135</v>
      </c>
      <c r="Q10">
        <v>0</v>
      </c>
      <c r="R10">
        <v>0</v>
      </c>
      <c r="S10">
        <v>15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135</v>
      </c>
      <c r="J11">
        <f>BYPL_EOD!AM11+BYPL_EOD!AN11</f>
        <v>0</v>
      </c>
      <c r="K11">
        <f>MES_EOD!AM11+MES_EOD!AN11</f>
        <v>0</v>
      </c>
      <c r="L11">
        <f>NDMC_EOD!AM11+NDMC_EOD!AN11</f>
        <v>15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135</v>
      </c>
      <c r="Q11">
        <v>0</v>
      </c>
      <c r="R11">
        <v>0</v>
      </c>
      <c r="S11">
        <v>15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135</v>
      </c>
      <c r="J12">
        <f>BYPL_EOD!AM12+BYPL_EOD!AN12</f>
        <v>0</v>
      </c>
      <c r="K12">
        <f>MES_EOD!AM12+MES_EOD!AN12</f>
        <v>0</v>
      </c>
      <c r="L12">
        <f>NDMC_EOD!AM12+NDMC_EOD!AN12</f>
        <v>15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135</v>
      </c>
      <c r="Q12">
        <v>0</v>
      </c>
      <c r="R12">
        <v>0</v>
      </c>
      <c r="S12">
        <v>15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135</v>
      </c>
      <c r="J13">
        <f>BYPL_EOD!AM13+BYPL_EOD!AN13</f>
        <v>0</v>
      </c>
      <c r="K13">
        <f>MES_EOD!AM13+MES_EOD!AN13</f>
        <v>0</v>
      </c>
      <c r="L13">
        <f>NDMC_EOD!AM13+NDMC_EOD!AN13</f>
        <v>15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135</v>
      </c>
      <c r="Q13">
        <v>0</v>
      </c>
      <c r="R13">
        <v>0</v>
      </c>
      <c r="S13">
        <v>15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135</v>
      </c>
      <c r="J14">
        <f>BYPL_EOD!AM14+BYPL_EOD!AN14</f>
        <v>0</v>
      </c>
      <c r="K14">
        <f>MES_EOD!AM14+MES_EOD!AN14</f>
        <v>0</v>
      </c>
      <c r="L14">
        <f>NDMC_EOD!AM14+NDMC_EOD!AN14</f>
        <v>15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135</v>
      </c>
      <c r="Q14">
        <v>0</v>
      </c>
      <c r="R14">
        <v>0</v>
      </c>
      <c r="S14">
        <v>15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135</v>
      </c>
      <c r="J15">
        <f>BYPL_EOD!AM15+BYPL_EOD!AN15</f>
        <v>0</v>
      </c>
      <c r="K15">
        <f>MES_EOD!AM15+MES_EOD!AN15</f>
        <v>0</v>
      </c>
      <c r="L15">
        <f>NDMC_EOD!AM15+NDMC_EOD!AN15</f>
        <v>15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135</v>
      </c>
      <c r="Q15">
        <v>0</v>
      </c>
      <c r="R15">
        <v>0</v>
      </c>
      <c r="S15">
        <v>15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135</v>
      </c>
      <c r="J16">
        <f>BYPL_EOD!AM16+BYPL_EOD!AN16</f>
        <v>0</v>
      </c>
      <c r="K16">
        <f>MES_EOD!AM16+MES_EOD!AN16</f>
        <v>0</v>
      </c>
      <c r="L16">
        <f>NDMC_EOD!AM16+NDMC_EOD!AN16</f>
        <v>15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135</v>
      </c>
      <c r="Q16">
        <v>0</v>
      </c>
      <c r="R16">
        <v>0</v>
      </c>
      <c r="S16">
        <v>15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135</v>
      </c>
      <c r="J17">
        <f>BYPL_EOD!AM17+BYPL_EOD!AN17</f>
        <v>0</v>
      </c>
      <c r="K17">
        <f>MES_EOD!AM17+MES_EOD!AN17</f>
        <v>0</v>
      </c>
      <c r="L17">
        <f>NDMC_EOD!AM17+NDMC_EOD!AN17</f>
        <v>15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135</v>
      </c>
      <c r="Q17">
        <v>0</v>
      </c>
      <c r="R17">
        <v>0</v>
      </c>
      <c r="S17">
        <v>15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135</v>
      </c>
      <c r="J18">
        <f>BYPL_EOD!AM18+BYPL_EOD!AN18</f>
        <v>0</v>
      </c>
      <c r="K18">
        <f>MES_EOD!AM18+MES_EOD!AN18</f>
        <v>0</v>
      </c>
      <c r="L18">
        <f>NDMC_EOD!AM18+NDMC_EOD!AN18</f>
        <v>15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135</v>
      </c>
      <c r="Q18">
        <v>0</v>
      </c>
      <c r="R18">
        <v>0</v>
      </c>
      <c r="S18">
        <v>15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135</v>
      </c>
      <c r="J19">
        <f>BYPL_EOD!AM19+BYPL_EOD!AN19</f>
        <v>0</v>
      </c>
      <c r="K19">
        <f>MES_EOD!AM19+MES_EOD!AN19</f>
        <v>0</v>
      </c>
      <c r="L19">
        <f>NDMC_EOD!AM19+NDMC_EOD!AN19</f>
        <v>15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135</v>
      </c>
      <c r="Q19">
        <v>0</v>
      </c>
      <c r="R19">
        <v>0</v>
      </c>
      <c r="S19">
        <v>15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135</v>
      </c>
      <c r="J20">
        <f>BYPL_EOD!AM20+BYPL_EOD!AN20</f>
        <v>0</v>
      </c>
      <c r="K20">
        <f>MES_EOD!AM20+MES_EOD!AN20</f>
        <v>0</v>
      </c>
      <c r="L20">
        <f>NDMC_EOD!AM20+NDMC_EOD!AN20</f>
        <v>15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135</v>
      </c>
      <c r="Q20">
        <v>0</v>
      </c>
      <c r="R20">
        <v>0</v>
      </c>
      <c r="S20">
        <v>15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135</v>
      </c>
      <c r="J21">
        <f>BYPL_EOD!AM21+BYPL_EOD!AN21</f>
        <v>0</v>
      </c>
      <c r="K21">
        <f>MES_EOD!AM21+MES_EOD!AN21</f>
        <v>0</v>
      </c>
      <c r="L21">
        <f>NDMC_EOD!AM21+NDMC_EOD!AN21</f>
        <v>15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135</v>
      </c>
      <c r="Q21">
        <v>0</v>
      </c>
      <c r="R21">
        <v>0</v>
      </c>
      <c r="S21">
        <v>15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135</v>
      </c>
      <c r="J22">
        <f>BYPL_EOD!AM22+BYPL_EOD!AN22</f>
        <v>0</v>
      </c>
      <c r="K22">
        <f>MES_EOD!AM22+MES_EOD!AN22</f>
        <v>0</v>
      </c>
      <c r="L22">
        <f>NDMC_EOD!AM22+NDMC_EOD!AN22</f>
        <v>15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135</v>
      </c>
      <c r="Q22">
        <v>0</v>
      </c>
      <c r="R22">
        <v>0</v>
      </c>
      <c r="S22">
        <v>15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135</v>
      </c>
      <c r="J23">
        <f>BYPL_EOD!AM23+BYPL_EOD!AN23</f>
        <v>0</v>
      </c>
      <c r="K23">
        <f>MES_EOD!AM23+MES_EOD!AN23</f>
        <v>0</v>
      </c>
      <c r="L23">
        <f>NDMC_EOD!AM23+NDMC_EOD!AN23</f>
        <v>15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135</v>
      </c>
      <c r="Q23">
        <v>0</v>
      </c>
      <c r="R23">
        <v>0</v>
      </c>
      <c r="S23">
        <v>15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135</v>
      </c>
      <c r="J24">
        <f>BYPL_EOD!AM24+BYPL_EOD!AN24</f>
        <v>0</v>
      </c>
      <c r="K24">
        <f>MES_EOD!AM24+MES_EOD!AN24</f>
        <v>0</v>
      </c>
      <c r="L24">
        <f>NDMC_EOD!AM24+NDMC_EOD!AN24</f>
        <v>15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135</v>
      </c>
      <c r="Q24">
        <v>0</v>
      </c>
      <c r="R24">
        <v>0</v>
      </c>
      <c r="S24">
        <v>15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135</v>
      </c>
      <c r="J25">
        <f>BYPL_EOD!AM25+BYPL_EOD!AN25</f>
        <v>0</v>
      </c>
      <c r="K25">
        <f>MES_EOD!AM25+MES_EOD!AN25</f>
        <v>0</v>
      </c>
      <c r="L25">
        <f>NDMC_EOD!AM25+NDMC_EOD!AN25</f>
        <v>15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135</v>
      </c>
      <c r="Q25">
        <v>0</v>
      </c>
      <c r="R25">
        <v>0</v>
      </c>
      <c r="S25">
        <v>15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135</v>
      </c>
      <c r="J26">
        <f>BYPL_EOD!AM26+BYPL_EOD!AN26</f>
        <v>0</v>
      </c>
      <c r="K26">
        <f>MES_EOD!AM26+MES_EOD!AN26</f>
        <v>0</v>
      </c>
      <c r="L26">
        <f>NDMC_EOD!AM26+NDMC_EOD!AN26</f>
        <v>15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135</v>
      </c>
      <c r="Q26">
        <v>0</v>
      </c>
      <c r="R26">
        <v>0</v>
      </c>
      <c r="S26">
        <v>15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220</v>
      </c>
      <c r="E27">
        <f>BAWANA!AQ27</f>
        <v>0</v>
      </c>
      <c r="F27">
        <f t="shared" si="4"/>
        <v>808</v>
      </c>
      <c r="G27">
        <f t="shared" si="5"/>
        <v>220</v>
      </c>
      <c r="H27" s="112"/>
      <c r="I27">
        <f>BRPL_EOD!AM27+BRPL_EOD!AN27</f>
        <v>205</v>
      </c>
      <c r="J27">
        <f>BYPL_EOD!AM27+BYPL_EOD!AN27</f>
        <v>0</v>
      </c>
      <c r="K27">
        <f>MES_EOD!AM27+MES_EOD!AN27</f>
        <v>0</v>
      </c>
      <c r="L27">
        <f>NDMC_EOD!AM27+NDMC_EOD!AN27</f>
        <v>15</v>
      </c>
      <c r="M27">
        <f>TPDDL_EOD!AM27+TPDDL_EOD!AN27</f>
        <v>0</v>
      </c>
      <c r="N27">
        <f t="shared" si="0"/>
        <v>220</v>
      </c>
      <c r="O27" s="112">
        <f t="shared" si="1"/>
        <v>0</v>
      </c>
      <c r="P27">
        <v>205</v>
      </c>
      <c r="Q27">
        <v>0</v>
      </c>
      <c r="R27">
        <v>0</v>
      </c>
      <c r="S27">
        <v>15</v>
      </c>
      <c r="T27">
        <v>0</v>
      </c>
      <c r="U27" s="114">
        <f t="shared" si="2"/>
        <v>220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300</v>
      </c>
      <c r="E28">
        <f>BAWANA!AQ28</f>
        <v>0</v>
      </c>
      <c r="F28">
        <f t="shared" si="4"/>
        <v>808</v>
      </c>
      <c r="G28">
        <f t="shared" si="5"/>
        <v>300</v>
      </c>
      <c r="H28" s="112"/>
      <c r="I28">
        <f>BRPL_EOD!AM28+BRPL_EOD!AN28</f>
        <v>285.33999999999997</v>
      </c>
      <c r="J28">
        <f>BYPL_EOD!AM28+BYPL_EOD!AN28</f>
        <v>0</v>
      </c>
      <c r="K28">
        <f>MES_EOD!AM28+MES_EOD!AN28</f>
        <v>0</v>
      </c>
      <c r="L28">
        <f>NDMC_EOD!AM28+NDMC_EOD!AN28</f>
        <v>14.66</v>
      </c>
      <c r="M28">
        <f>TPDDL_EOD!AM28+TPDDL_EOD!AN28</f>
        <v>0</v>
      </c>
      <c r="N28">
        <f t="shared" si="0"/>
        <v>300</v>
      </c>
      <c r="O28" s="112">
        <f t="shared" si="1"/>
        <v>0</v>
      </c>
      <c r="P28">
        <v>285.33999999999997</v>
      </c>
      <c r="Q28">
        <v>0</v>
      </c>
      <c r="R28">
        <v>0</v>
      </c>
      <c r="S28">
        <v>14.66</v>
      </c>
      <c r="T28">
        <v>0</v>
      </c>
      <c r="U28" s="114">
        <f t="shared" si="2"/>
        <v>300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300</v>
      </c>
      <c r="E29">
        <f>BAWANA!AQ29</f>
        <v>0</v>
      </c>
      <c r="F29">
        <f t="shared" si="4"/>
        <v>808</v>
      </c>
      <c r="G29">
        <f t="shared" si="5"/>
        <v>300</v>
      </c>
      <c r="H29" s="112"/>
      <c r="I29">
        <f>BRPL_EOD!AM29+BRPL_EOD!AN29</f>
        <v>285.33999999999997</v>
      </c>
      <c r="J29">
        <f>BYPL_EOD!AM29+BYPL_EOD!AN29</f>
        <v>0</v>
      </c>
      <c r="K29">
        <f>MES_EOD!AM29+MES_EOD!AN29</f>
        <v>0</v>
      </c>
      <c r="L29">
        <f>NDMC_EOD!AM29+NDMC_EOD!AN29</f>
        <v>14.66</v>
      </c>
      <c r="M29">
        <f>TPDDL_EOD!AM29+TPDDL_EOD!AN29</f>
        <v>0</v>
      </c>
      <c r="N29">
        <f t="shared" si="0"/>
        <v>300</v>
      </c>
      <c r="O29" s="112">
        <f t="shared" si="1"/>
        <v>0</v>
      </c>
      <c r="P29">
        <v>285.33999999999997</v>
      </c>
      <c r="Q29">
        <v>0</v>
      </c>
      <c r="R29">
        <v>0</v>
      </c>
      <c r="S29">
        <v>14.66</v>
      </c>
      <c r="T29">
        <v>0</v>
      </c>
      <c r="U29" s="114">
        <f t="shared" si="2"/>
        <v>300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300</v>
      </c>
      <c r="E30">
        <f>BAWANA!AQ30</f>
        <v>0</v>
      </c>
      <c r="F30">
        <f t="shared" si="4"/>
        <v>808</v>
      </c>
      <c r="G30">
        <f t="shared" si="5"/>
        <v>300</v>
      </c>
      <c r="H30" s="112"/>
      <c r="I30">
        <f>BRPL_EOD!AM30+BRPL_EOD!AN30</f>
        <v>285.33999999999997</v>
      </c>
      <c r="J30">
        <f>BYPL_EOD!AM30+BYPL_EOD!AN30</f>
        <v>0</v>
      </c>
      <c r="K30">
        <f>MES_EOD!AM30+MES_EOD!AN30</f>
        <v>0</v>
      </c>
      <c r="L30">
        <f>NDMC_EOD!AM30+NDMC_EOD!AN30</f>
        <v>14.66</v>
      </c>
      <c r="M30">
        <f>TPDDL_EOD!AM30+TPDDL_EOD!AN30</f>
        <v>0</v>
      </c>
      <c r="N30">
        <f t="shared" si="0"/>
        <v>300</v>
      </c>
      <c r="O30" s="112">
        <f t="shared" si="1"/>
        <v>0</v>
      </c>
      <c r="P30">
        <v>285.33999999999997</v>
      </c>
      <c r="Q30">
        <v>0</v>
      </c>
      <c r="R30">
        <v>0</v>
      </c>
      <c r="S30">
        <v>14.66</v>
      </c>
      <c r="T30">
        <v>0</v>
      </c>
      <c r="U30" s="114">
        <f t="shared" si="2"/>
        <v>300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300</v>
      </c>
      <c r="E31">
        <f>BAWANA!AQ31</f>
        <v>0</v>
      </c>
      <c r="F31">
        <f t="shared" si="4"/>
        <v>808</v>
      </c>
      <c r="G31">
        <f t="shared" si="5"/>
        <v>300</v>
      </c>
      <c r="H31" s="112"/>
      <c r="I31">
        <f>BRPL_EOD!AM31+BRPL_EOD!AN31</f>
        <v>274.61</v>
      </c>
      <c r="J31">
        <f>BYPL_EOD!AM31+BYPL_EOD!AN31</f>
        <v>0</v>
      </c>
      <c r="K31">
        <f>MES_EOD!AM31+MES_EOD!AN31</f>
        <v>0</v>
      </c>
      <c r="L31">
        <f>NDMC_EOD!AM31+NDMC_EOD!AN31</f>
        <v>25.39</v>
      </c>
      <c r="M31">
        <f>TPDDL_EOD!AM31+TPDDL_EOD!AN31</f>
        <v>0</v>
      </c>
      <c r="N31">
        <f t="shared" si="0"/>
        <v>300</v>
      </c>
      <c r="O31" s="112">
        <f t="shared" si="1"/>
        <v>0</v>
      </c>
      <c r="P31">
        <v>274.61</v>
      </c>
      <c r="Q31">
        <v>0</v>
      </c>
      <c r="R31">
        <v>0</v>
      </c>
      <c r="S31">
        <v>25.39</v>
      </c>
      <c r="T31">
        <v>0</v>
      </c>
      <c r="U31" s="114">
        <f t="shared" si="2"/>
        <v>300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300</v>
      </c>
      <c r="E32">
        <f>BAWANA!AQ32</f>
        <v>0</v>
      </c>
      <c r="F32">
        <f t="shared" si="4"/>
        <v>808</v>
      </c>
      <c r="G32">
        <f t="shared" si="5"/>
        <v>300</v>
      </c>
      <c r="H32" s="112"/>
      <c r="I32">
        <f>BRPL_EOD!AM32+BRPL_EOD!AN32</f>
        <v>274.61</v>
      </c>
      <c r="J32">
        <f>BYPL_EOD!AM32+BYPL_EOD!AN32</f>
        <v>0</v>
      </c>
      <c r="K32">
        <f>MES_EOD!AM32+MES_EOD!AN32</f>
        <v>0</v>
      </c>
      <c r="L32">
        <f>NDMC_EOD!AM32+NDMC_EOD!AN32</f>
        <v>25.39</v>
      </c>
      <c r="M32">
        <f>TPDDL_EOD!AM32+TPDDL_EOD!AN32</f>
        <v>0</v>
      </c>
      <c r="N32">
        <f t="shared" si="0"/>
        <v>300</v>
      </c>
      <c r="O32" s="112">
        <f t="shared" si="1"/>
        <v>0</v>
      </c>
      <c r="P32">
        <v>274.61</v>
      </c>
      <c r="Q32">
        <v>0</v>
      </c>
      <c r="R32">
        <v>0</v>
      </c>
      <c r="S32">
        <v>25.39</v>
      </c>
      <c r="T32">
        <v>0</v>
      </c>
      <c r="U32" s="114">
        <f t="shared" si="2"/>
        <v>300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300</v>
      </c>
      <c r="E33">
        <f>BAWANA!AQ33</f>
        <v>0</v>
      </c>
      <c r="F33">
        <f t="shared" si="4"/>
        <v>808</v>
      </c>
      <c r="G33">
        <f t="shared" si="5"/>
        <v>300</v>
      </c>
      <c r="H33" s="112"/>
      <c r="I33">
        <f>BRPL_EOD!AM33+BRPL_EOD!AN33</f>
        <v>274.61</v>
      </c>
      <c r="J33">
        <f>BYPL_EOD!AM33+BYPL_EOD!AN33</f>
        <v>0</v>
      </c>
      <c r="K33">
        <f>MES_EOD!AM33+MES_EOD!AN33</f>
        <v>0</v>
      </c>
      <c r="L33">
        <f>NDMC_EOD!AM33+NDMC_EOD!AN33</f>
        <v>25.39</v>
      </c>
      <c r="M33">
        <f>TPDDL_EOD!AM33+TPDDL_EOD!AN33</f>
        <v>0</v>
      </c>
      <c r="N33">
        <f t="shared" si="0"/>
        <v>300</v>
      </c>
      <c r="O33" s="112">
        <f t="shared" si="1"/>
        <v>0</v>
      </c>
      <c r="P33">
        <v>274.61</v>
      </c>
      <c r="Q33">
        <v>0</v>
      </c>
      <c r="R33">
        <v>0</v>
      </c>
      <c r="S33">
        <v>25.39</v>
      </c>
      <c r="T33">
        <v>0</v>
      </c>
      <c r="U33" s="114">
        <f t="shared" si="2"/>
        <v>300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300</v>
      </c>
      <c r="E34">
        <f>BAWANA!AQ34</f>
        <v>0</v>
      </c>
      <c r="F34">
        <f t="shared" si="4"/>
        <v>808</v>
      </c>
      <c r="G34">
        <f t="shared" si="5"/>
        <v>300</v>
      </c>
      <c r="H34" s="112"/>
      <c r="I34">
        <f>BRPL_EOD!AM34+BRPL_EOD!AN34</f>
        <v>274.61</v>
      </c>
      <c r="J34">
        <f>BYPL_EOD!AM34+BYPL_EOD!AN34</f>
        <v>0</v>
      </c>
      <c r="K34">
        <f>MES_EOD!AM34+MES_EOD!AN34</f>
        <v>0</v>
      </c>
      <c r="L34">
        <f>NDMC_EOD!AM34+NDMC_EOD!AN34</f>
        <v>25.39</v>
      </c>
      <c r="M34">
        <f>TPDDL_EOD!AM34+TPDDL_EOD!AN34</f>
        <v>0</v>
      </c>
      <c r="N34">
        <f t="shared" si="0"/>
        <v>300</v>
      </c>
      <c r="O34" s="112">
        <f t="shared" si="1"/>
        <v>0</v>
      </c>
      <c r="P34">
        <v>274.61</v>
      </c>
      <c r="Q34">
        <v>0</v>
      </c>
      <c r="R34">
        <v>0</v>
      </c>
      <c r="S34">
        <v>25.39</v>
      </c>
      <c r="T34">
        <v>0</v>
      </c>
      <c r="U34" s="114">
        <f t="shared" si="2"/>
        <v>300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300</v>
      </c>
      <c r="E35">
        <f>BAWANA!AQ35</f>
        <v>0</v>
      </c>
      <c r="F35">
        <f t="shared" si="4"/>
        <v>808</v>
      </c>
      <c r="G35">
        <f t="shared" si="5"/>
        <v>300</v>
      </c>
      <c r="H35" s="112"/>
      <c r="I35">
        <f>BRPL_EOD!AM35+BRPL_EOD!AN35</f>
        <v>274.61</v>
      </c>
      <c r="J35">
        <f>BYPL_EOD!AM35+BYPL_EOD!AN35</f>
        <v>0</v>
      </c>
      <c r="K35">
        <f>MES_EOD!AM35+MES_EOD!AN35</f>
        <v>0</v>
      </c>
      <c r="L35">
        <f>NDMC_EOD!AM35+NDMC_EOD!AN35</f>
        <v>25.39</v>
      </c>
      <c r="M35">
        <f>TPDDL_EOD!AM35+TPDDL_EOD!AN35</f>
        <v>0</v>
      </c>
      <c r="N35">
        <f t="shared" si="0"/>
        <v>300</v>
      </c>
      <c r="O35" s="112">
        <f t="shared" si="1"/>
        <v>0</v>
      </c>
      <c r="P35">
        <v>274.61</v>
      </c>
      <c r="Q35">
        <v>0</v>
      </c>
      <c r="R35">
        <v>0</v>
      </c>
      <c r="S35">
        <v>25.39</v>
      </c>
      <c r="T35">
        <v>0</v>
      </c>
      <c r="U35" s="114">
        <f t="shared" si="2"/>
        <v>300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300</v>
      </c>
      <c r="E36">
        <f>BAWANA!AQ36</f>
        <v>0</v>
      </c>
      <c r="F36">
        <f t="shared" si="4"/>
        <v>808</v>
      </c>
      <c r="G36">
        <f t="shared" si="5"/>
        <v>300</v>
      </c>
      <c r="H36" s="112"/>
      <c r="I36">
        <f>BRPL_EOD!AM36+BRPL_EOD!AN36</f>
        <v>274.61</v>
      </c>
      <c r="J36">
        <f>BYPL_EOD!AM36+BYPL_EOD!AN36</f>
        <v>0</v>
      </c>
      <c r="K36">
        <f>MES_EOD!AM36+MES_EOD!AN36</f>
        <v>0</v>
      </c>
      <c r="L36">
        <f>NDMC_EOD!AM36+NDMC_EOD!AN36</f>
        <v>25.39</v>
      </c>
      <c r="M36">
        <f>TPDDL_EOD!AM36+TPDDL_EOD!AN36</f>
        <v>0</v>
      </c>
      <c r="N36">
        <f t="shared" si="0"/>
        <v>300</v>
      </c>
      <c r="O36" s="112">
        <f t="shared" si="1"/>
        <v>0</v>
      </c>
      <c r="P36">
        <v>274.61</v>
      </c>
      <c r="Q36">
        <v>0</v>
      </c>
      <c r="R36">
        <v>0</v>
      </c>
      <c r="S36">
        <v>25.39</v>
      </c>
      <c r="T36">
        <v>0</v>
      </c>
      <c r="U36" s="114">
        <f t="shared" si="2"/>
        <v>300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300</v>
      </c>
      <c r="E37">
        <f>BAWANA!AQ37</f>
        <v>0</v>
      </c>
      <c r="F37">
        <f t="shared" si="4"/>
        <v>808</v>
      </c>
      <c r="G37">
        <f t="shared" si="5"/>
        <v>300</v>
      </c>
      <c r="H37" s="112"/>
      <c r="I37">
        <f>BRPL_EOD!AM37+BRPL_EOD!AN37</f>
        <v>274.61</v>
      </c>
      <c r="J37">
        <f>BYPL_EOD!AM37+BYPL_EOD!AN37</f>
        <v>0</v>
      </c>
      <c r="K37">
        <f>MES_EOD!AM37+MES_EOD!AN37</f>
        <v>0</v>
      </c>
      <c r="L37">
        <f>NDMC_EOD!AM37+NDMC_EOD!AN37</f>
        <v>25.39</v>
      </c>
      <c r="M37">
        <f>TPDDL_EOD!AM37+TPDDL_EOD!AN37</f>
        <v>0</v>
      </c>
      <c r="N37">
        <f t="shared" si="0"/>
        <v>300</v>
      </c>
      <c r="O37" s="112">
        <f t="shared" si="1"/>
        <v>0</v>
      </c>
      <c r="P37">
        <v>274.61</v>
      </c>
      <c r="Q37">
        <v>0</v>
      </c>
      <c r="R37">
        <v>0</v>
      </c>
      <c r="S37">
        <v>25.39</v>
      </c>
      <c r="T37">
        <v>0</v>
      </c>
      <c r="U37" s="114">
        <f t="shared" si="2"/>
        <v>300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300</v>
      </c>
      <c r="E38">
        <f>BAWANA!AQ38</f>
        <v>0</v>
      </c>
      <c r="F38">
        <f t="shared" si="4"/>
        <v>808</v>
      </c>
      <c r="G38">
        <f t="shared" si="5"/>
        <v>300</v>
      </c>
      <c r="H38" s="112"/>
      <c r="I38">
        <f>BRPL_EOD!AM38+BRPL_EOD!AN38</f>
        <v>274.61</v>
      </c>
      <c r="J38">
        <f>BYPL_EOD!AM38+BYPL_EOD!AN38</f>
        <v>0</v>
      </c>
      <c r="K38">
        <f>MES_EOD!AM38+MES_EOD!AN38</f>
        <v>0</v>
      </c>
      <c r="L38">
        <f>NDMC_EOD!AM38+NDMC_EOD!AN38</f>
        <v>25.39</v>
      </c>
      <c r="M38">
        <f>TPDDL_EOD!AM38+TPDDL_EOD!AN38</f>
        <v>0</v>
      </c>
      <c r="N38">
        <f t="shared" si="0"/>
        <v>300</v>
      </c>
      <c r="O38" s="112">
        <f t="shared" si="1"/>
        <v>0</v>
      </c>
      <c r="P38">
        <v>274.61</v>
      </c>
      <c r="Q38">
        <v>0</v>
      </c>
      <c r="R38">
        <v>0</v>
      </c>
      <c r="S38">
        <v>25.39</v>
      </c>
      <c r="T38">
        <v>0</v>
      </c>
      <c r="U38" s="114">
        <f t="shared" si="2"/>
        <v>300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300</v>
      </c>
      <c r="E39">
        <f>BAWANA!AQ39</f>
        <v>0</v>
      </c>
      <c r="F39">
        <f t="shared" si="4"/>
        <v>808</v>
      </c>
      <c r="G39">
        <f t="shared" si="5"/>
        <v>300</v>
      </c>
      <c r="H39" s="112"/>
      <c r="I39">
        <f>BRPL_EOD!AM39+BRPL_EOD!AN39</f>
        <v>274.61</v>
      </c>
      <c r="J39">
        <f>BYPL_EOD!AM39+BYPL_EOD!AN39</f>
        <v>0</v>
      </c>
      <c r="K39">
        <f>MES_EOD!AM39+MES_EOD!AN39</f>
        <v>0</v>
      </c>
      <c r="L39">
        <f>NDMC_EOD!AM39+NDMC_EOD!AN39</f>
        <v>25.39</v>
      </c>
      <c r="M39">
        <f>TPDDL_EOD!AM39+TPDDL_EOD!AN39</f>
        <v>0</v>
      </c>
      <c r="N39">
        <f t="shared" si="0"/>
        <v>300</v>
      </c>
      <c r="O39" s="112">
        <f t="shared" si="1"/>
        <v>0</v>
      </c>
      <c r="P39">
        <v>274.61</v>
      </c>
      <c r="Q39">
        <v>0</v>
      </c>
      <c r="R39">
        <v>0</v>
      </c>
      <c r="S39">
        <v>25.39</v>
      </c>
      <c r="T39">
        <v>0</v>
      </c>
      <c r="U39" s="114">
        <f t="shared" si="2"/>
        <v>300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300</v>
      </c>
      <c r="E40">
        <f>BAWANA!AQ40</f>
        <v>0</v>
      </c>
      <c r="F40">
        <f t="shared" si="4"/>
        <v>808</v>
      </c>
      <c r="G40">
        <f t="shared" si="5"/>
        <v>300</v>
      </c>
      <c r="H40" s="112"/>
      <c r="I40">
        <f>BRPL_EOD!AM40+BRPL_EOD!AN40</f>
        <v>274.61</v>
      </c>
      <c r="J40">
        <f>BYPL_EOD!AM40+BYPL_EOD!AN40</f>
        <v>0</v>
      </c>
      <c r="K40">
        <f>MES_EOD!AM40+MES_EOD!AN40</f>
        <v>0</v>
      </c>
      <c r="L40">
        <f>NDMC_EOD!AM40+NDMC_EOD!AN40</f>
        <v>25.39</v>
      </c>
      <c r="M40">
        <f>TPDDL_EOD!AM40+TPDDL_EOD!AN40</f>
        <v>0</v>
      </c>
      <c r="N40">
        <f t="shared" si="0"/>
        <v>300</v>
      </c>
      <c r="O40" s="112">
        <f t="shared" si="1"/>
        <v>0</v>
      </c>
      <c r="P40">
        <v>274.61</v>
      </c>
      <c r="Q40">
        <v>0</v>
      </c>
      <c r="R40">
        <v>0</v>
      </c>
      <c r="S40">
        <v>25.39</v>
      </c>
      <c r="T40">
        <v>0</v>
      </c>
      <c r="U40" s="114">
        <f t="shared" si="2"/>
        <v>300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300</v>
      </c>
      <c r="E41">
        <f>BAWANA!AQ41</f>
        <v>0</v>
      </c>
      <c r="F41">
        <f t="shared" si="4"/>
        <v>808</v>
      </c>
      <c r="G41">
        <f t="shared" si="5"/>
        <v>300</v>
      </c>
      <c r="H41" s="112"/>
      <c r="I41">
        <f>BRPL_EOD!AM41+BRPL_EOD!AN41</f>
        <v>274.61</v>
      </c>
      <c r="J41">
        <f>BYPL_EOD!AM41+BYPL_EOD!AN41</f>
        <v>0</v>
      </c>
      <c r="K41">
        <f>MES_EOD!AM41+MES_EOD!AN41</f>
        <v>0</v>
      </c>
      <c r="L41">
        <f>NDMC_EOD!AM41+NDMC_EOD!AN41</f>
        <v>25.39</v>
      </c>
      <c r="M41">
        <f>TPDDL_EOD!AM41+TPDDL_EOD!AN41</f>
        <v>0</v>
      </c>
      <c r="N41">
        <f t="shared" si="0"/>
        <v>300</v>
      </c>
      <c r="O41" s="112">
        <f t="shared" si="1"/>
        <v>0</v>
      </c>
      <c r="P41">
        <v>274.61</v>
      </c>
      <c r="Q41">
        <v>0</v>
      </c>
      <c r="R41">
        <v>0</v>
      </c>
      <c r="S41">
        <v>25.39</v>
      </c>
      <c r="T41">
        <v>0</v>
      </c>
      <c r="U41" s="114">
        <f t="shared" si="2"/>
        <v>300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300</v>
      </c>
      <c r="E42">
        <f>BAWANA!AQ42</f>
        <v>0</v>
      </c>
      <c r="F42">
        <f t="shared" si="4"/>
        <v>808</v>
      </c>
      <c r="G42">
        <f t="shared" si="5"/>
        <v>300</v>
      </c>
      <c r="H42" s="112"/>
      <c r="I42">
        <f>BRPL_EOD!AM42+BRPL_EOD!AN42</f>
        <v>274.61</v>
      </c>
      <c r="J42">
        <f>BYPL_EOD!AM42+BYPL_EOD!AN42</f>
        <v>0</v>
      </c>
      <c r="K42">
        <f>MES_EOD!AM42+MES_EOD!AN42</f>
        <v>0</v>
      </c>
      <c r="L42">
        <f>NDMC_EOD!AM42+NDMC_EOD!AN42</f>
        <v>25.39</v>
      </c>
      <c r="M42">
        <f>TPDDL_EOD!AM42+TPDDL_EOD!AN42</f>
        <v>0</v>
      </c>
      <c r="N42">
        <f t="shared" si="0"/>
        <v>300</v>
      </c>
      <c r="O42" s="112">
        <f t="shared" si="1"/>
        <v>0</v>
      </c>
      <c r="P42">
        <v>274.61</v>
      </c>
      <c r="Q42">
        <v>0</v>
      </c>
      <c r="R42">
        <v>0</v>
      </c>
      <c r="S42">
        <v>25.39</v>
      </c>
      <c r="T42">
        <v>0</v>
      </c>
      <c r="U42" s="114">
        <f t="shared" si="2"/>
        <v>300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300</v>
      </c>
      <c r="E43">
        <f>BAWANA!AQ43</f>
        <v>0</v>
      </c>
      <c r="F43">
        <f t="shared" si="4"/>
        <v>808</v>
      </c>
      <c r="G43">
        <f t="shared" si="5"/>
        <v>300</v>
      </c>
      <c r="H43" s="112"/>
      <c r="I43">
        <f>BRPL_EOD!AM43+BRPL_EOD!AN43</f>
        <v>285.33999999999997</v>
      </c>
      <c r="J43">
        <f>BYPL_EOD!AM43+BYPL_EOD!AN43</f>
        <v>0</v>
      </c>
      <c r="K43">
        <f>MES_EOD!AM43+MES_EOD!AN43</f>
        <v>0</v>
      </c>
      <c r="L43">
        <f>NDMC_EOD!AM43+NDMC_EOD!AN43</f>
        <v>14.66</v>
      </c>
      <c r="M43">
        <f>TPDDL_EOD!AM43+TPDDL_EOD!AN43</f>
        <v>0</v>
      </c>
      <c r="N43">
        <f t="shared" si="0"/>
        <v>300</v>
      </c>
      <c r="O43" s="112">
        <f t="shared" si="1"/>
        <v>0</v>
      </c>
      <c r="P43">
        <v>285.33999999999997</v>
      </c>
      <c r="Q43">
        <v>0</v>
      </c>
      <c r="R43">
        <v>0</v>
      </c>
      <c r="S43">
        <v>14.66</v>
      </c>
      <c r="T43">
        <v>0</v>
      </c>
      <c r="U43" s="114">
        <f t="shared" si="2"/>
        <v>300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300</v>
      </c>
      <c r="E44">
        <f>BAWANA!AQ44</f>
        <v>0</v>
      </c>
      <c r="F44">
        <f t="shared" si="4"/>
        <v>808</v>
      </c>
      <c r="G44">
        <f t="shared" si="5"/>
        <v>300</v>
      </c>
      <c r="H44" s="112"/>
      <c r="I44">
        <f>BRPL_EOD!AM44+BRPL_EOD!AN44</f>
        <v>285.33999999999997</v>
      </c>
      <c r="J44">
        <f>BYPL_EOD!AM44+BYPL_EOD!AN44</f>
        <v>0</v>
      </c>
      <c r="K44">
        <f>MES_EOD!AM44+MES_EOD!AN44</f>
        <v>0</v>
      </c>
      <c r="L44">
        <f>NDMC_EOD!AM44+NDMC_EOD!AN44</f>
        <v>14.66</v>
      </c>
      <c r="M44">
        <f>TPDDL_EOD!AM44+TPDDL_EOD!AN44</f>
        <v>0</v>
      </c>
      <c r="N44">
        <f t="shared" si="0"/>
        <v>300</v>
      </c>
      <c r="O44" s="112">
        <f t="shared" si="1"/>
        <v>0</v>
      </c>
      <c r="P44">
        <v>285.33999999999997</v>
      </c>
      <c r="Q44">
        <v>0</v>
      </c>
      <c r="R44">
        <v>0</v>
      </c>
      <c r="S44">
        <v>14.66</v>
      </c>
      <c r="T44">
        <v>0</v>
      </c>
      <c r="U44" s="114">
        <f t="shared" si="2"/>
        <v>300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300</v>
      </c>
      <c r="E45">
        <f>BAWANA!AQ45</f>
        <v>0</v>
      </c>
      <c r="F45">
        <f t="shared" si="4"/>
        <v>808</v>
      </c>
      <c r="G45">
        <f t="shared" si="5"/>
        <v>300</v>
      </c>
      <c r="H45" s="112"/>
      <c r="I45">
        <f>BRPL_EOD!AM45+BRPL_EOD!AN45</f>
        <v>285.33999999999997</v>
      </c>
      <c r="J45">
        <f>BYPL_EOD!AM45+BYPL_EOD!AN45</f>
        <v>0</v>
      </c>
      <c r="K45">
        <f>MES_EOD!AM45+MES_EOD!AN45</f>
        <v>0</v>
      </c>
      <c r="L45">
        <f>NDMC_EOD!AM45+NDMC_EOD!AN45</f>
        <v>14.66</v>
      </c>
      <c r="M45">
        <f>TPDDL_EOD!AM45+TPDDL_EOD!AN45</f>
        <v>0</v>
      </c>
      <c r="N45">
        <f t="shared" si="0"/>
        <v>300</v>
      </c>
      <c r="O45" s="112">
        <f t="shared" si="1"/>
        <v>0</v>
      </c>
      <c r="P45">
        <v>285.33999999999997</v>
      </c>
      <c r="Q45">
        <v>0</v>
      </c>
      <c r="R45">
        <v>0</v>
      </c>
      <c r="S45">
        <v>14.66</v>
      </c>
      <c r="T45">
        <v>0</v>
      </c>
      <c r="U45" s="114">
        <f t="shared" si="2"/>
        <v>300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300</v>
      </c>
      <c r="E46">
        <f>BAWANA!AQ46</f>
        <v>0</v>
      </c>
      <c r="F46">
        <f t="shared" si="4"/>
        <v>808</v>
      </c>
      <c r="G46">
        <f t="shared" si="5"/>
        <v>300</v>
      </c>
      <c r="H46" s="112"/>
      <c r="I46">
        <f>BRPL_EOD!AM46+BRPL_EOD!AN46</f>
        <v>285.33999999999997</v>
      </c>
      <c r="J46">
        <f>BYPL_EOD!AM46+BYPL_EOD!AN46</f>
        <v>0</v>
      </c>
      <c r="K46">
        <f>MES_EOD!AM46+MES_EOD!AN46</f>
        <v>0</v>
      </c>
      <c r="L46">
        <f>NDMC_EOD!AM46+NDMC_EOD!AN46</f>
        <v>14.66</v>
      </c>
      <c r="M46">
        <f>TPDDL_EOD!AM46+TPDDL_EOD!AN46</f>
        <v>0</v>
      </c>
      <c r="N46">
        <f t="shared" si="0"/>
        <v>300</v>
      </c>
      <c r="O46" s="112">
        <f t="shared" si="1"/>
        <v>0</v>
      </c>
      <c r="P46">
        <v>285.33999999999997</v>
      </c>
      <c r="Q46">
        <v>0</v>
      </c>
      <c r="R46">
        <v>0</v>
      </c>
      <c r="S46">
        <v>14.66</v>
      </c>
      <c r="T46">
        <v>0</v>
      </c>
      <c r="U46" s="114">
        <f t="shared" si="2"/>
        <v>300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808</v>
      </c>
      <c r="G47">
        <f t="shared" si="5"/>
        <v>150</v>
      </c>
      <c r="H47" s="112"/>
      <c r="I47">
        <f>BRPL_EOD!AM47+BRPL_EOD!AN47</f>
        <v>135</v>
      </c>
      <c r="J47">
        <f>BYPL_EOD!AM47+BYPL_EOD!AN47</f>
        <v>0</v>
      </c>
      <c r="K47">
        <f>MES_EOD!AM47+MES_EOD!AN47</f>
        <v>0</v>
      </c>
      <c r="L47">
        <f>NDMC_EOD!AM47+NDMC_EOD!AN47</f>
        <v>15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135</v>
      </c>
      <c r="Q47">
        <v>0</v>
      </c>
      <c r="R47">
        <v>0</v>
      </c>
      <c r="S47">
        <v>15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808</v>
      </c>
      <c r="G48">
        <f t="shared" si="5"/>
        <v>150</v>
      </c>
      <c r="H48" s="112"/>
      <c r="I48">
        <f>BRPL_EOD!AM48+BRPL_EOD!AN48</f>
        <v>135</v>
      </c>
      <c r="J48">
        <f>BYPL_EOD!AM48+BYPL_EOD!AN48</f>
        <v>0</v>
      </c>
      <c r="K48">
        <f>MES_EOD!AM48+MES_EOD!AN48</f>
        <v>0</v>
      </c>
      <c r="L48">
        <f>NDMC_EOD!AM48+NDMC_EOD!AN48</f>
        <v>15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135</v>
      </c>
      <c r="Q48">
        <v>0</v>
      </c>
      <c r="R48">
        <v>0</v>
      </c>
      <c r="S48">
        <v>15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808</v>
      </c>
      <c r="G49">
        <f t="shared" si="5"/>
        <v>150</v>
      </c>
      <c r="H49" s="112"/>
      <c r="I49">
        <f>BRPL_EOD!AM49+BRPL_EOD!AN49</f>
        <v>135</v>
      </c>
      <c r="J49">
        <f>BYPL_EOD!AM49+BYPL_EOD!AN49</f>
        <v>0</v>
      </c>
      <c r="K49">
        <f>MES_EOD!AM49+MES_EOD!AN49</f>
        <v>0</v>
      </c>
      <c r="L49">
        <f>NDMC_EOD!AM49+NDMC_EOD!AN49</f>
        <v>15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135</v>
      </c>
      <c r="Q49">
        <v>0</v>
      </c>
      <c r="R49">
        <v>0</v>
      </c>
      <c r="S49">
        <v>15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808</v>
      </c>
      <c r="G50">
        <f t="shared" si="5"/>
        <v>150</v>
      </c>
      <c r="H50" s="112"/>
      <c r="I50">
        <f>BRPL_EOD!AM50+BRPL_EOD!AN50</f>
        <v>135</v>
      </c>
      <c r="J50">
        <f>BYPL_EOD!AM50+BYPL_EOD!AN50</f>
        <v>0</v>
      </c>
      <c r="K50">
        <f>MES_EOD!AM50+MES_EOD!AN50</f>
        <v>0</v>
      </c>
      <c r="L50">
        <f>NDMC_EOD!AM50+NDMC_EOD!AN50</f>
        <v>15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135</v>
      </c>
      <c r="Q50">
        <v>0</v>
      </c>
      <c r="R50">
        <v>0</v>
      </c>
      <c r="S50">
        <v>15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808</v>
      </c>
      <c r="G51">
        <f t="shared" si="5"/>
        <v>150</v>
      </c>
      <c r="H51" s="112"/>
      <c r="I51">
        <f>BRPL_EOD!AM51+BRPL_EOD!AN51</f>
        <v>135</v>
      </c>
      <c r="J51">
        <f>BYPL_EOD!AM51+BYPL_EOD!AN51</f>
        <v>0</v>
      </c>
      <c r="K51">
        <f>MES_EOD!AM51+MES_EOD!AN51</f>
        <v>0</v>
      </c>
      <c r="L51">
        <f>NDMC_EOD!AM51+NDMC_EOD!AN51</f>
        <v>15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135</v>
      </c>
      <c r="Q51">
        <v>0</v>
      </c>
      <c r="R51">
        <v>0</v>
      </c>
      <c r="S51">
        <v>15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808</v>
      </c>
      <c r="G52">
        <f t="shared" si="5"/>
        <v>150</v>
      </c>
      <c r="H52" s="112"/>
      <c r="I52">
        <f>BRPL_EOD!AM52+BRPL_EOD!AN52</f>
        <v>135</v>
      </c>
      <c r="J52">
        <f>BYPL_EOD!AM52+BYPL_EOD!AN52</f>
        <v>0</v>
      </c>
      <c r="K52">
        <f>MES_EOD!AM52+MES_EOD!AN52</f>
        <v>0</v>
      </c>
      <c r="L52">
        <f>NDMC_EOD!AM52+NDMC_EOD!AN52</f>
        <v>15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135</v>
      </c>
      <c r="Q52">
        <v>0</v>
      </c>
      <c r="R52">
        <v>0</v>
      </c>
      <c r="S52">
        <v>15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808</v>
      </c>
      <c r="G53">
        <f t="shared" si="5"/>
        <v>150</v>
      </c>
      <c r="H53" s="112"/>
      <c r="I53">
        <f>BRPL_EOD!AM53+BRPL_EOD!AN53</f>
        <v>135</v>
      </c>
      <c r="J53">
        <f>BYPL_EOD!AM53+BYPL_EOD!AN53</f>
        <v>0</v>
      </c>
      <c r="K53">
        <f>MES_EOD!AM53+MES_EOD!AN53</f>
        <v>0</v>
      </c>
      <c r="L53">
        <f>NDMC_EOD!AM53+NDMC_EOD!AN53</f>
        <v>15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135</v>
      </c>
      <c r="Q53">
        <v>0</v>
      </c>
      <c r="R53">
        <v>0</v>
      </c>
      <c r="S53">
        <v>15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808</v>
      </c>
      <c r="G54">
        <f t="shared" si="5"/>
        <v>150</v>
      </c>
      <c r="H54" s="112"/>
      <c r="I54">
        <f>BRPL_EOD!AM54+BRPL_EOD!AN54</f>
        <v>135</v>
      </c>
      <c r="J54">
        <f>BYPL_EOD!AM54+BYPL_EOD!AN54</f>
        <v>0</v>
      </c>
      <c r="K54">
        <f>MES_EOD!AM54+MES_EOD!AN54</f>
        <v>0</v>
      </c>
      <c r="L54">
        <f>NDMC_EOD!AM54+NDMC_EOD!AN54</f>
        <v>15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135</v>
      </c>
      <c r="Q54">
        <v>0</v>
      </c>
      <c r="R54">
        <v>0</v>
      </c>
      <c r="S54">
        <v>15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808</v>
      </c>
      <c r="G55">
        <f t="shared" si="5"/>
        <v>150</v>
      </c>
      <c r="H55" s="112"/>
      <c r="I55">
        <f>BRPL_EOD!AM55+BRPL_EOD!AN55</f>
        <v>135</v>
      </c>
      <c r="J55">
        <f>BYPL_EOD!AM55+BYPL_EOD!AN55</f>
        <v>0</v>
      </c>
      <c r="K55">
        <f>MES_EOD!AM55+MES_EOD!AN55</f>
        <v>0</v>
      </c>
      <c r="L55">
        <f>NDMC_EOD!AM55+NDMC_EOD!AN55</f>
        <v>15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135</v>
      </c>
      <c r="Q55">
        <v>0</v>
      </c>
      <c r="R55">
        <v>0</v>
      </c>
      <c r="S55">
        <v>15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808</v>
      </c>
      <c r="G56">
        <f t="shared" si="5"/>
        <v>150</v>
      </c>
      <c r="H56" s="112"/>
      <c r="I56">
        <f>BRPL_EOD!AM56+BRPL_EOD!AN56</f>
        <v>135</v>
      </c>
      <c r="J56">
        <f>BYPL_EOD!AM56+BYPL_EOD!AN56</f>
        <v>0</v>
      </c>
      <c r="K56">
        <f>MES_EOD!AM56+MES_EOD!AN56</f>
        <v>0</v>
      </c>
      <c r="L56">
        <f>NDMC_EOD!AM56+NDMC_EOD!AN56</f>
        <v>15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135</v>
      </c>
      <c r="Q56">
        <v>0</v>
      </c>
      <c r="R56">
        <v>0</v>
      </c>
      <c r="S56">
        <v>15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808</v>
      </c>
      <c r="G57">
        <f t="shared" si="5"/>
        <v>150</v>
      </c>
      <c r="H57" s="112"/>
      <c r="I57">
        <f>BRPL_EOD!AM57+BRPL_EOD!AN57</f>
        <v>135</v>
      </c>
      <c r="J57">
        <f>BYPL_EOD!AM57+BYPL_EOD!AN57</f>
        <v>0</v>
      </c>
      <c r="K57">
        <f>MES_EOD!AM57+MES_EOD!AN57</f>
        <v>0</v>
      </c>
      <c r="L57">
        <f>NDMC_EOD!AM57+NDMC_EOD!AN57</f>
        <v>15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135</v>
      </c>
      <c r="Q57">
        <v>0</v>
      </c>
      <c r="R57">
        <v>0</v>
      </c>
      <c r="S57">
        <v>15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808</v>
      </c>
      <c r="G58">
        <f t="shared" si="5"/>
        <v>150</v>
      </c>
      <c r="H58" s="112"/>
      <c r="I58">
        <f>BRPL_EOD!AM58+BRPL_EOD!AN58</f>
        <v>135</v>
      </c>
      <c r="J58">
        <f>BYPL_EOD!AM58+BYPL_EOD!AN58</f>
        <v>0</v>
      </c>
      <c r="K58">
        <f>MES_EOD!AM58+MES_EOD!AN58</f>
        <v>0</v>
      </c>
      <c r="L58">
        <f>NDMC_EOD!AM58+NDMC_EOD!AN58</f>
        <v>15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135</v>
      </c>
      <c r="Q58">
        <v>0</v>
      </c>
      <c r="R58">
        <v>0</v>
      </c>
      <c r="S58">
        <v>15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808</v>
      </c>
      <c r="G59">
        <f t="shared" si="5"/>
        <v>150</v>
      </c>
      <c r="H59" s="112"/>
      <c r="I59">
        <f>BRPL_EOD!AM59+BRPL_EOD!AN59</f>
        <v>135</v>
      </c>
      <c r="J59">
        <f>BYPL_EOD!AM59+BYPL_EOD!AN59</f>
        <v>0</v>
      </c>
      <c r="K59">
        <f>MES_EOD!AM59+MES_EOD!AN59</f>
        <v>0</v>
      </c>
      <c r="L59">
        <f>NDMC_EOD!AM59+NDMC_EOD!AN59</f>
        <v>15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135</v>
      </c>
      <c r="Q59">
        <v>0</v>
      </c>
      <c r="R59">
        <v>0</v>
      </c>
      <c r="S59">
        <v>15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808</v>
      </c>
      <c r="G60">
        <f t="shared" si="5"/>
        <v>150</v>
      </c>
      <c r="H60" s="112"/>
      <c r="I60">
        <f>BRPL_EOD!AM60+BRPL_EOD!AN60</f>
        <v>135</v>
      </c>
      <c r="J60">
        <f>BYPL_EOD!AM60+BYPL_EOD!AN60</f>
        <v>0</v>
      </c>
      <c r="K60">
        <f>MES_EOD!AM60+MES_EOD!AN60</f>
        <v>0</v>
      </c>
      <c r="L60">
        <f>NDMC_EOD!AM60+NDMC_EOD!AN60</f>
        <v>15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135</v>
      </c>
      <c r="Q60">
        <v>0</v>
      </c>
      <c r="R60">
        <v>0</v>
      </c>
      <c r="S60">
        <v>15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808</v>
      </c>
      <c r="G61">
        <f t="shared" si="5"/>
        <v>150</v>
      </c>
      <c r="H61" s="112"/>
      <c r="I61">
        <f>BRPL_EOD!AM61+BRPL_EOD!AN61</f>
        <v>135</v>
      </c>
      <c r="J61">
        <f>BYPL_EOD!AM61+BYPL_EOD!AN61</f>
        <v>0</v>
      </c>
      <c r="K61">
        <f>MES_EOD!AM61+MES_EOD!AN61</f>
        <v>0</v>
      </c>
      <c r="L61">
        <f>NDMC_EOD!AM61+NDMC_EOD!AN61</f>
        <v>15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135</v>
      </c>
      <c r="Q61">
        <v>0</v>
      </c>
      <c r="R61">
        <v>0</v>
      </c>
      <c r="S61">
        <v>15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808</v>
      </c>
      <c r="G62">
        <f t="shared" si="5"/>
        <v>150</v>
      </c>
      <c r="H62" s="112"/>
      <c r="I62">
        <f>BRPL_EOD!AM62+BRPL_EOD!AN62</f>
        <v>135</v>
      </c>
      <c r="J62">
        <f>BYPL_EOD!AM62+BYPL_EOD!AN62</f>
        <v>0</v>
      </c>
      <c r="K62">
        <f>MES_EOD!AM62+MES_EOD!AN62</f>
        <v>0</v>
      </c>
      <c r="L62">
        <f>NDMC_EOD!AM62+NDMC_EOD!AN62</f>
        <v>15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135</v>
      </c>
      <c r="Q62">
        <v>0</v>
      </c>
      <c r="R62">
        <v>0</v>
      </c>
      <c r="S62">
        <v>15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808</v>
      </c>
      <c r="G63">
        <f t="shared" si="5"/>
        <v>150</v>
      </c>
      <c r="H63" s="112"/>
      <c r="I63">
        <f>BRPL_EOD!AM63+BRPL_EOD!AN63</f>
        <v>135</v>
      </c>
      <c r="J63">
        <f>BYPL_EOD!AM63+BYPL_EOD!AN63</f>
        <v>0</v>
      </c>
      <c r="K63">
        <f>MES_EOD!AM63+MES_EOD!AN63</f>
        <v>0</v>
      </c>
      <c r="L63">
        <f>NDMC_EOD!AM63+NDMC_EOD!AN63</f>
        <v>15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135</v>
      </c>
      <c r="Q63">
        <v>0</v>
      </c>
      <c r="R63">
        <v>0</v>
      </c>
      <c r="S63">
        <v>15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808</v>
      </c>
      <c r="G64">
        <f t="shared" si="5"/>
        <v>150</v>
      </c>
      <c r="H64" s="112"/>
      <c r="I64">
        <f>BRPL_EOD!AM64+BRPL_EOD!AN64</f>
        <v>135</v>
      </c>
      <c r="J64">
        <f>BYPL_EOD!AM64+BYPL_EOD!AN64</f>
        <v>0</v>
      </c>
      <c r="K64">
        <f>MES_EOD!AM64+MES_EOD!AN64</f>
        <v>0</v>
      </c>
      <c r="L64">
        <f>NDMC_EOD!AM64+NDMC_EOD!AN64</f>
        <v>15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135</v>
      </c>
      <c r="Q64">
        <v>0</v>
      </c>
      <c r="R64">
        <v>0</v>
      </c>
      <c r="S64">
        <v>15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808</v>
      </c>
      <c r="G65">
        <f t="shared" si="5"/>
        <v>150</v>
      </c>
      <c r="H65" s="112"/>
      <c r="I65">
        <f>BRPL_EOD!AM65+BRPL_EOD!AN65</f>
        <v>135</v>
      </c>
      <c r="J65">
        <f>BYPL_EOD!AM65+BYPL_EOD!AN65</f>
        <v>0</v>
      </c>
      <c r="K65">
        <f>MES_EOD!AM65+MES_EOD!AN65</f>
        <v>0</v>
      </c>
      <c r="L65">
        <f>NDMC_EOD!AM65+NDMC_EOD!AN65</f>
        <v>15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135</v>
      </c>
      <c r="Q65">
        <v>0</v>
      </c>
      <c r="R65">
        <v>0</v>
      </c>
      <c r="S65">
        <v>15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808</v>
      </c>
      <c r="G66">
        <f t="shared" si="5"/>
        <v>150</v>
      </c>
      <c r="H66" s="112"/>
      <c r="I66">
        <f>BRPL_EOD!AM66+BRPL_EOD!AN66</f>
        <v>135</v>
      </c>
      <c r="J66">
        <f>BYPL_EOD!AM66+BYPL_EOD!AN66</f>
        <v>0</v>
      </c>
      <c r="K66">
        <f>MES_EOD!AM66+MES_EOD!AN66</f>
        <v>0</v>
      </c>
      <c r="L66">
        <f>NDMC_EOD!AM66+NDMC_EOD!AN66</f>
        <v>15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135</v>
      </c>
      <c r="Q66">
        <v>0</v>
      </c>
      <c r="R66">
        <v>0</v>
      </c>
      <c r="S66">
        <v>15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808</v>
      </c>
      <c r="G67">
        <f t="shared" si="5"/>
        <v>150</v>
      </c>
      <c r="H67" s="112"/>
      <c r="I67">
        <f>BRPL_EOD!AM67+BRPL_EOD!AN67</f>
        <v>135</v>
      </c>
      <c r="J67">
        <f>BYPL_EOD!AM67+BYPL_EOD!AN67</f>
        <v>0</v>
      </c>
      <c r="K67">
        <f>MES_EOD!AM67+MES_EOD!AN67</f>
        <v>0</v>
      </c>
      <c r="L67">
        <f>NDMC_EOD!AM67+NDMC_EOD!AN67</f>
        <v>15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135</v>
      </c>
      <c r="Q67">
        <v>0</v>
      </c>
      <c r="R67">
        <v>0</v>
      </c>
      <c r="S67">
        <v>15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150</v>
      </c>
      <c r="H68" s="112"/>
      <c r="I68">
        <f>BRPL_EOD!AM68+BRPL_EOD!AN68</f>
        <v>135</v>
      </c>
      <c r="J68">
        <f>BYPL_EOD!AM68+BYPL_EOD!AN68</f>
        <v>0</v>
      </c>
      <c r="K68">
        <f>MES_EOD!AM68+MES_EOD!AN68</f>
        <v>0</v>
      </c>
      <c r="L68">
        <f>NDMC_EOD!AM68+NDMC_EOD!AN68</f>
        <v>15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135</v>
      </c>
      <c r="Q68">
        <v>0</v>
      </c>
      <c r="R68">
        <v>0</v>
      </c>
      <c r="S68">
        <v>15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808</v>
      </c>
      <c r="G69">
        <f t="shared" si="12"/>
        <v>150</v>
      </c>
      <c r="H69" s="112"/>
      <c r="I69">
        <f>BRPL_EOD!AM69+BRPL_EOD!AN69</f>
        <v>135</v>
      </c>
      <c r="J69">
        <f>BYPL_EOD!AM69+BYPL_EOD!AN69</f>
        <v>0</v>
      </c>
      <c r="K69">
        <f>MES_EOD!AM69+MES_EOD!AN69</f>
        <v>0</v>
      </c>
      <c r="L69">
        <f>NDMC_EOD!AM69+NDMC_EOD!AN69</f>
        <v>15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135</v>
      </c>
      <c r="Q69">
        <v>0</v>
      </c>
      <c r="R69">
        <v>0</v>
      </c>
      <c r="S69">
        <v>15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215</v>
      </c>
      <c r="E70">
        <f>BAWANA!AQ70</f>
        <v>0</v>
      </c>
      <c r="F70">
        <f t="shared" si="11"/>
        <v>808</v>
      </c>
      <c r="G70">
        <f t="shared" si="12"/>
        <v>215</v>
      </c>
      <c r="H70" s="112"/>
      <c r="I70">
        <f>BRPL_EOD!AM70+BRPL_EOD!AN70</f>
        <v>200</v>
      </c>
      <c r="J70">
        <f>BYPL_EOD!AM70+BYPL_EOD!AN70</f>
        <v>0</v>
      </c>
      <c r="K70">
        <f>MES_EOD!AM70+MES_EOD!AN70</f>
        <v>0</v>
      </c>
      <c r="L70">
        <f>NDMC_EOD!AM70+NDMC_EOD!AN70</f>
        <v>15</v>
      </c>
      <c r="M70">
        <f>TPDDL_EOD!AM70+TPDDL_EOD!AN70</f>
        <v>0</v>
      </c>
      <c r="N70">
        <f t="shared" si="7"/>
        <v>215</v>
      </c>
      <c r="O70" s="112">
        <f t="shared" si="8"/>
        <v>0</v>
      </c>
      <c r="P70">
        <v>200</v>
      </c>
      <c r="Q70">
        <v>0</v>
      </c>
      <c r="R70">
        <v>0</v>
      </c>
      <c r="S70">
        <v>15</v>
      </c>
      <c r="T70">
        <v>0</v>
      </c>
      <c r="U70" s="114">
        <f t="shared" si="9"/>
        <v>215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808</v>
      </c>
      <c r="G71">
        <f t="shared" si="12"/>
        <v>150</v>
      </c>
      <c r="H71" s="112"/>
      <c r="I71">
        <f>BRPL_EOD!AM71+BRPL_EOD!AN71</f>
        <v>135</v>
      </c>
      <c r="J71">
        <f>BYPL_EOD!AM71+BYPL_EOD!AN71</f>
        <v>0</v>
      </c>
      <c r="K71">
        <f>MES_EOD!AM71+MES_EOD!AN71</f>
        <v>0</v>
      </c>
      <c r="L71">
        <f>NDMC_EOD!AM71+NDMC_EOD!AN71</f>
        <v>15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135</v>
      </c>
      <c r="Q71">
        <v>0</v>
      </c>
      <c r="R71">
        <v>0</v>
      </c>
      <c r="S71">
        <v>15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808</v>
      </c>
      <c r="G72">
        <f t="shared" si="12"/>
        <v>150</v>
      </c>
      <c r="H72" s="112"/>
      <c r="I72">
        <f>BRPL_EOD!AM72+BRPL_EOD!AN72</f>
        <v>135</v>
      </c>
      <c r="J72">
        <f>BYPL_EOD!AM72+BYPL_EOD!AN72</f>
        <v>0</v>
      </c>
      <c r="K72">
        <f>MES_EOD!AM72+MES_EOD!AN72</f>
        <v>0</v>
      </c>
      <c r="L72">
        <f>NDMC_EOD!AM72+NDMC_EOD!AN72</f>
        <v>15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135</v>
      </c>
      <c r="Q72">
        <v>0</v>
      </c>
      <c r="R72">
        <v>0</v>
      </c>
      <c r="S72">
        <v>15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165</v>
      </c>
      <c r="E73">
        <f>BAWANA!AQ73</f>
        <v>0</v>
      </c>
      <c r="F73">
        <f t="shared" si="11"/>
        <v>808</v>
      </c>
      <c r="G73">
        <f t="shared" si="12"/>
        <v>165</v>
      </c>
      <c r="H73" s="112"/>
      <c r="I73">
        <f>BRPL_EOD!AM73+BRPL_EOD!AN73</f>
        <v>143.77000000000001</v>
      </c>
      <c r="J73">
        <f>BYPL_EOD!AM73+BYPL_EOD!AN73</f>
        <v>0</v>
      </c>
      <c r="K73">
        <f>MES_EOD!AM73+MES_EOD!AN73</f>
        <v>0</v>
      </c>
      <c r="L73">
        <f>NDMC_EOD!AM73+NDMC_EOD!AN73</f>
        <v>21.23</v>
      </c>
      <c r="M73">
        <f>TPDDL_EOD!AM73+TPDDL_EOD!AN73</f>
        <v>0</v>
      </c>
      <c r="N73">
        <f t="shared" si="7"/>
        <v>165</v>
      </c>
      <c r="O73" s="112">
        <f t="shared" si="8"/>
        <v>0</v>
      </c>
      <c r="P73">
        <v>143.77000000000001</v>
      </c>
      <c r="Q73">
        <v>0</v>
      </c>
      <c r="R73">
        <v>0</v>
      </c>
      <c r="S73">
        <v>21.23</v>
      </c>
      <c r="T73">
        <v>0</v>
      </c>
      <c r="U73" s="114">
        <f t="shared" si="9"/>
        <v>165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180</v>
      </c>
      <c r="E74">
        <f>BAWANA!AQ74</f>
        <v>0</v>
      </c>
      <c r="F74">
        <f t="shared" si="11"/>
        <v>808</v>
      </c>
      <c r="G74">
        <f t="shared" si="12"/>
        <v>180</v>
      </c>
      <c r="H74" s="112"/>
      <c r="I74">
        <f>BRPL_EOD!AM74+BRPL_EOD!AN74</f>
        <v>157.4</v>
      </c>
      <c r="J74">
        <f>BYPL_EOD!AM74+BYPL_EOD!AN74</f>
        <v>0</v>
      </c>
      <c r="K74">
        <f>MES_EOD!AM74+MES_EOD!AN74</f>
        <v>0</v>
      </c>
      <c r="L74">
        <f>NDMC_EOD!AM74+NDMC_EOD!AN74</f>
        <v>22.6</v>
      </c>
      <c r="M74">
        <f>TPDDL_EOD!AM74+TPDDL_EOD!AN74</f>
        <v>0</v>
      </c>
      <c r="N74">
        <f t="shared" si="7"/>
        <v>180</v>
      </c>
      <c r="O74" s="112">
        <f t="shared" si="8"/>
        <v>0</v>
      </c>
      <c r="P74">
        <v>157.4</v>
      </c>
      <c r="Q74">
        <v>0</v>
      </c>
      <c r="R74">
        <v>0</v>
      </c>
      <c r="S74">
        <v>22.6</v>
      </c>
      <c r="T74">
        <v>0</v>
      </c>
      <c r="U74" s="114">
        <f t="shared" si="9"/>
        <v>180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195</v>
      </c>
      <c r="E75">
        <f>BAWANA!AQ75</f>
        <v>0</v>
      </c>
      <c r="F75">
        <f t="shared" si="11"/>
        <v>808</v>
      </c>
      <c r="G75">
        <f t="shared" si="12"/>
        <v>195</v>
      </c>
      <c r="H75" s="112"/>
      <c r="I75">
        <f>BRPL_EOD!AM75+BRPL_EOD!AN75</f>
        <v>171.03</v>
      </c>
      <c r="J75">
        <f>BYPL_EOD!AM75+BYPL_EOD!AN75</f>
        <v>0</v>
      </c>
      <c r="K75">
        <f>MES_EOD!AM75+MES_EOD!AN75</f>
        <v>0</v>
      </c>
      <c r="L75">
        <f>NDMC_EOD!AM75+NDMC_EOD!AN75</f>
        <v>23.97</v>
      </c>
      <c r="M75">
        <f>TPDDL_EOD!AM75+TPDDL_EOD!AN75</f>
        <v>0</v>
      </c>
      <c r="N75">
        <f t="shared" si="7"/>
        <v>195</v>
      </c>
      <c r="O75" s="112">
        <f t="shared" si="8"/>
        <v>0</v>
      </c>
      <c r="P75">
        <v>171.03</v>
      </c>
      <c r="Q75">
        <v>0</v>
      </c>
      <c r="R75">
        <v>0</v>
      </c>
      <c r="S75">
        <v>23.97</v>
      </c>
      <c r="T75">
        <v>0</v>
      </c>
      <c r="U75" s="114">
        <f t="shared" si="9"/>
        <v>195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210</v>
      </c>
      <c r="E76">
        <f>BAWANA!AQ76</f>
        <v>0</v>
      </c>
      <c r="F76">
        <f t="shared" si="11"/>
        <v>808</v>
      </c>
      <c r="G76">
        <f t="shared" si="12"/>
        <v>210</v>
      </c>
      <c r="H76" s="112"/>
      <c r="I76">
        <f>BRPL_EOD!AM76+BRPL_EOD!AN76</f>
        <v>184.66</v>
      </c>
      <c r="J76">
        <f>BYPL_EOD!AM76+BYPL_EOD!AN76</f>
        <v>0</v>
      </c>
      <c r="K76">
        <f>MES_EOD!AM76+MES_EOD!AN76</f>
        <v>0</v>
      </c>
      <c r="L76">
        <f>NDMC_EOD!AM76+NDMC_EOD!AN76</f>
        <v>25.34</v>
      </c>
      <c r="M76">
        <f>TPDDL_EOD!AM76+TPDDL_EOD!AN76</f>
        <v>0</v>
      </c>
      <c r="N76">
        <f t="shared" si="7"/>
        <v>210</v>
      </c>
      <c r="O76" s="112">
        <f t="shared" si="8"/>
        <v>0</v>
      </c>
      <c r="P76">
        <v>184.66</v>
      </c>
      <c r="Q76">
        <v>0</v>
      </c>
      <c r="R76">
        <v>0</v>
      </c>
      <c r="S76">
        <v>25.34</v>
      </c>
      <c r="T76">
        <v>0</v>
      </c>
      <c r="U76" s="114">
        <f t="shared" si="9"/>
        <v>210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225</v>
      </c>
      <c r="E77">
        <f>BAWANA!AQ77</f>
        <v>0</v>
      </c>
      <c r="F77">
        <f t="shared" si="11"/>
        <v>808</v>
      </c>
      <c r="G77">
        <f t="shared" si="12"/>
        <v>225</v>
      </c>
      <c r="H77" s="112"/>
      <c r="I77">
        <f>BRPL_EOD!AM77+BRPL_EOD!AN77</f>
        <v>198.3</v>
      </c>
      <c r="J77">
        <f>BYPL_EOD!AM77+BYPL_EOD!AN77</f>
        <v>0</v>
      </c>
      <c r="K77">
        <f>MES_EOD!AM77+MES_EOD!AN77</f>
        <v>0</v>
      </c>
      <c r="L77">
        <f>NDMC_EOD!AM77+NDMC_EOD!AN77</f>
        <v>26.7</v>
      </c>
      <c r="M77">
        <f>TPDDL_EOD!AM77+TPDDL_EOD!AN77</f>
        <v>0</v>
      </c>
      <c r="N77">
        <f t="shared" si="7"/>
        <v>225</v>
      </c>
      <c r="O77" s="112">
        <f t="shared" si="8"/>
        <v>0</v>
      </c>
      <c r="P77">
        <v>198.3</v>
      </c>
      <c r="Q77">
        <v>0</v>
      </c>
      <c r="R77">
        <v>0</v>
      </c>
      <c r="S77">
        <v>26.7</v>
      </c>
      <c r="T77">
        <v>0</v>
      </c>
      <c r="U77" s="114">
        <f t="shared" si="9"/>
        <v>225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239.77</v>
      </c>
      <c r="E78">
        <f>BAWANA!AQ78</f>
        <v>0</v>
      </c>
      <c r="F78">
        <f t="shared" si="11"/>
        <v>808</v>
      </c>
      <c r="G78">
        <f t="shared" si="12"/>
        <v>239.77</v>
      </c>
      <c r="H78" s="112"/>
      <c r="I78">
        <f>BRPL_EOD!AM78+BRPL_EOD!AN78</f>
        <v>211.7</v>
      </c>
      <c r="J78">
        <f>BYPL_EOD!AM78+BYPL_EOD!AN78</f>
        <v>0</v>
      </c>
      <c r="K78">
        <f>MES_EOD!AM78+MES_EOD!AN78</f>
        <v>0</v>
      </c>
      <c r="L78">
        <f>NDMC_EOD!AM78+NDMC_EOD!AN78</f>
        <v>28.07</v>
      </c>
      <c r="M78">
        <f>TPDDL_EOD!AM78+TPDDL_EOD!AN78</f>
        <v>0</v>
      </c>
      <c r="N78">
        <f t="shared" si="7"/>
        <v>239.76999999999998</v>
      </c>
      <c r="O78" s="112">
        <f t="shared" si="8"/>
        <v>0</v>
      </c>
      <c r="P78">
        <v>211.70000000000002</v>
      </c>
      <c r="Q78">
        <v>0</v>
      </c>
      <c r="R78">
        <v>0</v>
      </c>
      <c r="S78">
        <v>28.070000000000004</v>
      </c>
      <c r="T78">
        <v>0</v>
      </c>
      <c r="U78" s="114">
        <f t="shared" si="9"/>
        <v>239.77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210.01</v>
      </c>
      <c r="E79">
        <f>BAWANA!AQ79</f>
        <v>0</v>
      </c>
      <c r="F79">
        <f t="shared" si="11"/>
        <v>808</v>
      </c>
      <c r="G79">
        <f t="shared" si="12"/>
        <v>210.01</v>
      </c>
      <c r="H79" s="112"/>
      <c r="I79">
        <f>BRPL_EOD!AM79+BRPL_EOD!AN79</f>
        <v>184.67</v>
      </c>
      <c r="J79">
        <f>BYPL_EOD!AM79+BYPL_EOD!AN79</f>
        <v>0</v>
      </c>
      <c r="K79">
        <f>MES_EOD!AM79+MES_EOD!AN79</f>
        <v>0</v>
      </c>
      <c r="L79">
        <f>NDMC_EOD!AM79+NDMC_EOD!AN79</f>
        <v>25.34</v>
      </c>
      <c r="M79">
        <f>TPDDL_EOD!AM79+TPDDL_EOD!AN79</f>
        <v>0</v>
      </c>
      <c r="N79">
        <f t="shared" si="7"/>
        <v>210.01</v>
      </c>
      <c r="O79" s="112">
        <f t="shared" si="8"/>
        <v>0</v>
      </c>
      <c r="P79">
        <v>184.67</v>
      </c>
      <c r="Q79">
        <v>0</v>
      </c>
      <c r="R79">
        <v>0</v>
      </c>
      <c r="S79">
        <v>25.34</v>
      </c>
      <c r="T79">
        <v>0</v>
      </c>
      <c r="U79" s="114">
        <f t="shared" si="9"/>
        <v>210.01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190</v>
      </c>
      <c r="E80">
        <f>BAWANA!AQ80</f>
        <v>0</v>
      </c>
      <c r="F80">
        <f t="shared" si="11"/>
        <v>808</v>
      </c>
      <c r="G80">
        <f t="shared" si="12"/>
        <v>190</v>
      </c>
      <c r="H80" s="112"/>
      <c r="I80">
        <f>BRPL_EOD!AM80+BRPL_EOD!AN80</f>
        <v>167.4</v>
      </c>
      <c r="J80">
        <f>BYPL_EOD!AM80+BYPL_EOD!AN80</f>
        <v>0</v>
      </c>
      <c r="K80">
        <f>MES_EOD!AM80+MES_EOD!AN80</f>
        <v>0</v>
      </c>
      <c r="L80">
        <f>NDMC_EOD!AM80+NDMC_EOD!AN80</f>
        <v>22.6</v>
      </c>
      <c r="M80">
        <f>TPDDL_EOD!AM80+TPDDL_EOD!AN80</f>
        <v>0</v>
      </c>
      <c r="N80">
        <f t="shared" si="7"/>
        <v>190</v>
      </c>
      <c r="O80" s="112">
        <f t="shared" si="8"/>
        <v>0</v>
      </c>
      <c r="P80">
        <v>167.4</v>
      </c>
      <c r="Q80">
        <v>0</v>
      </c>
      <c r="R80">
        <v>0</v>
      </c>
      <c r="S80">
        <v>22.6</v>
      </c>
      <c r="T80">
        <v>0</v>
      </c>
      <c r="U80" s="114">
        <f t="shared" si="9"/>
        <v>190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232</v>
      </c>
      <c r="E81">
        <f>BAWANA!AQ81</f>
        <v>0</v>
      </c>
      <c r="F81">
        <f t="shared" si="11"/>
        <v>808</v>
      </c>
      <c r="G81">
        <f t="shared" si="12"/>
        <v>232</v>
      </c>
      <c r="H81" s="112"/>
      <c r="I81">
        <f>BRPL_EOD!AM81+BRPL_EOD!AN81</f>
        <v>205</v>
      </c>
      <c r="J81">
        <f>BYPL_EOD!AM81+BYPL_EOD!AN81</f>
        <v>0</v>
      </c>
      <c r="K81">
        <f>MES_EOD!AM81+MES_EOD!AN81</f>
        <v>0</v>
      </c>
      <c r="L81">
        <f>NDMC_EOD!AM81+NDMC_EOD!AN81</f>
        <v>27</v>
      </c>
      <c r="M81">
        <f>TPDDL_EOD!AM81+TPDDL_EOD!AN81</f>
        <v>0</v>
      </c>
      <c r="N81">
        <f t="shared" si="7"/>
        <v>232</v>
      </c>
      <c r="O81" s="112">
        <f t="shared" si="8"/>
        <v>0</v>
      </c>
      <c r="P81">
        <v>205</v>
      </c>
      <c r="Q81">
        <v>0</v>
      </c>
      <c r="R81">
        <v>0</v>
      </c>
      <c r="S81">
        <v>27</v>
      </c>
      <c r="T81">
        <v>0</v>
      </c>
      <c r="U81" s="114">
        <f t="shared" si="9"/>
        <v>232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232</v>
      </c>
      <c r="E82">
        <f>BAWANA!AQ82</f>
        <v>0</v>
      </c>
      <c r="F82">
        <f t="shared" si="11"/>
        <v>808</v>
      </c>
      <c r="G82">
        <f t="shared" si="12"/>
        <v>232</v>
      </c>
      <c r="H82" s="112"/>
      <c r="I82">
        <f>BRPL_EOD!AM82+BRPL_EOD!AN82</f>
        <v>205</v>
      </c>
      <c r="J82">
        <f>BYPL_EOD!AM82+BYPL_EOD!AN82</f>
        <v>0</v>
      </c>
      <c r="K82">
        <f>MES_EOD!AM82+MES_EOD!AN82</f>
        <v>0</v>
      </c>
      <c r="L82">
        <f>NDMC_EOD!AM82+NDMC_EOD!AN82</f>
        <v>27</v>
      </c>
      <c r="M82">
        <f>TPDDL_EOD!AM82+TPDDL_EOD!AN82</f>
        <v>0</v>
      </c>
      <c r="N82">
        <f t="shared" si="7"/>
        <v>232</v>
      </c>
      <c r="O82" s="112">
        <f t="shared" si="8"/>
        <v>0</v>
      </c>
      <c r="P82">
        <v>205</v>
      </c>
      <c r="Q82">
        <v>0</v>
      </c>
      <c r="R82">
        <v>0</v>
      </c>
      <c r="S82">
        <v>27</v>
      </c>
      <c r="T82">
        <v>0</v>
      </c>
      <c r="U82" s="114">
        <f t="shared" si="9"/>
        <v>232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240</v>
      </c>
      <c r="E83">
        <f>BAWANA!AQ83</f>
        <v>0</v>
      </c>
      <c r="F83">
        <f t="shared" si="11"/>
        <v>808</v>
      </c>
      <c r="G83">
        <f t="shared" si="12"/>
        <v>240</v>
      </c>
      <c r="H83" s="112"/>
      <c r="I83">
        <f>BRPL_EOD!AM83+BRPL_EOD!AN83</f>
        <v>225</v>
      </c>
      <c r="J83">
        <f>BYPL_EOD!AM83+BYPL_EOD!AN83</f>
        <v>0</v>
      </c>
      <c r="K83">
        <f>MES_EOD!AM83+MES_EOD!AN83</f>
        <v>0</v>
      </c>
      <c r="L83">
        <f>NDMC_EOD!AM83+NDMC_EOD!AN83</f>
        <v>15</v>
      </c>
      <c r="M83">
        <f>TPDDL_EOD!AM83+TPDDL_EOD!AN83</f>
        <v>0</v>
      </c>
      <c r="N83">
        <f t="shared" si="7"/>
        <v>240</v>
      </c>
      <c r="O83" s="112">
        <f t="shared" si="8"/>
        <v>0</v>
      </c>
      <c r="P83">
        <v>225</v>
      </c>
      <c r="Q83">
        <v>0</v>
      </c>
      <c r="R83">
        <v>0</v>
      </c>
      <c r="S83">
        <v>15</v>
      </c>
      <c r="T83">
        <v>0</v>
      </c>
      <c r="U83" s="114">
        <f t="shared" si="9"/>
        <v>240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210</v>
      </c>
      <c r="E84">
        <f>BAWANA!AQ84</f>
        <v>0</v>
      </c>
      <c r="F84">
        <f t="shared" si="11"/>
        <v>808</v>
      </c>
      <c r="G84">
        <f t="shared" si="12"/>
        <v>210</v>
      </c>
      <c r="H84" s="112"/>
      <c r="I84">
        <f>BRPL_EOD!AM84+BRPL_EOD!AN84</f>
        <v>195</v>
      </c>
      <c r="J84">
        <f>BYPL_EOD!AM84+BYPL_EOD!AN84</f>
        <v>0</v>
      </c>
      <c r="K84">
        <f>MES_EOD!AM84+MES_EOD!AN84</f>
        <v>0</v>
      </c>
      <c r="L84">
        <f>NDMC_EOD!AM84+NDMC_EOD!AN84</f>
        <v>15</v>
      </c>
      <c r="M84">
        <f>TPDDL_EOD!AM84+TPDDL_EOD!AN84</f>
        <v>0</v>
      </c>
      <c r="N84">
        <f t="shared" si="7"/>
        <v>210</v>
      </c>
      <c r="O84" s="112">
        <f t="shared" si="8"/>
        <v>0</v>
      </c>
      <c r="P84">
        <v>195</v>
      </c>
      <c r="Q84">
        <v>0</v>
      </c>
      <c r="R84">
        <v>0</v>
      </c>
      <c r="S84">
        <v>15</v>
      </c>
      <c r="T84">
        <v>0</v>
      </c>
      <c r="U84" s="114">
        <f t="shared" si="9"/>
        <v>210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210</v>
      </c>
      <c r="E85">
        <f>BAWANA!AQ85</f>
        <v>0</v>
      </c>
      <c r="F85">
        <f t="shared" si="11"/>
        <v>808</v>
      </c>
      <c r="G85">
        <f t="shared" si="12"/>
        <v>210</v>
      </c>
      <c r="H85" s="112"/>
      <c r="I85">
        <f>BRPL_EOD!AM85+BRPL_EOD!AN85</f>
        <v>195</v>
      </c>
      <c r="J85">
        <f>BYPL_EOD!AM85+BYPL_EOD!AN85</f>
        <v>0</v>
      </c>
      <c r="K85">
        <f>MES_EOD!AM85+MES_EOD!AN85</f>
        <v>0</v>
      </c>
      <c r="L85">
        <f>NDMC_EOD!AM85+NDMC_EOD!AN85</f>
        <v>15</v>
      </c>
      <c r="M85">
        <f>TPDDL_EOD!AM85+TPDDL_EOD!AN85</f>
        <v>0</v>
      </c>
      <c r="N85">
        <f t="shared" si="7"/>
        <v>210</v>
      </c>
      <c r="O85" s="112">
        <f t="shared" si="8"/>
        <v>0</v>
      </c>
      <c r="P85">
        <v>195</v>
      </c>
      <c r="Q85">
        <v>0</v>
      </c>
      <c r="R85">
        <v>0</v>
      </c>
      <c r="S85">
        <v>15</v>
      </c>
      <c r="T85">
        <v>0</v>
      </c>
      <c r="U85" s="114">
        <f t="shared" si="9"/>
        <v>210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210</v>
      </c>
      <c r="E86">
        <f>BAWANA!AQ86</f>
        <v>0</v>
      </c>
      <c r="F86">
        <f t="shared" si="11"/>
        <v>808</v>
      </c>
      <c r="G86">
        <f t="shared" si="12"/>
        <v>210</v>
      </c>
      <c r="H86" s="112"/>
      <c r="I86">
        <f>BRPL_EOD!AM86+BRPL_EOD!AN86</f>
        <v>195</v>
      </c>
      <c r="J86">
        <f>BYPL_EOD!AM86+BYPL_EOD!AN86</f>
        <v>0</v>
      </c>
      <c r="K86">
        <f>MES_EOD!AM86+MES_EOD!AN86</f>
        <v>0</v>
      </c>
      <c r="L86">
        <f>NDMC_EOD!AM86+NDMC_EOD!AN86</f>
        <v>15</v>
      </c>
      <c r="M86">
        <f>TPDDL_EOD!AM86+TPDDL_EOD!AN86</f>
        <v>0</v>
      </c>
      <c r="N86">
        <f t="shared" si="7"/>
        <v>210</v>
      </c>
      <c r="O86" s="112">
        <f t="shared" si="8"/>
        <v>0</v>
      </c>
      <c r="P86">
        <v>195</v>
      </c>
      <c r="Q86">
        <v>0</v>
      </c>
      <c r="R86">
        <v>0</v>
      </c>
      <c r="S86">
        <v>15</v>
      </c>
      <c r="T86">
        <v>0</v>
      </c>
      <c r="U86" s="114">
        <f t="shared" si="9"/>
        <v>210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200</v>
      </c>
      <c r="E87">
        <f>BAWANA!AQ87</f>
        <v>0</v>
      </c>
      <c r="F87">
        <f t="shared" si="11"/>
        <v>808</v>
      </c>
      <c r="G87">
        <f t="shared" si="12"/>
        <v>200</v>
      </c>
      <c r="H87" s="112"/>
      <c r="I87">
        <f>BRPL_EOD!AM87+BRPL_EOD!AN87</f>
        <v>185</v>
      </c>
      <c r="J87">
        <f>BYPL_EOD!AM87+BYPL_EOD!AN87</f>
        <v>0</v>
      </c>
      <c r="K87">
        <f>MES_EOD!AM87+MES_EOD!AN87</f>
        <v>0</v>
      </c>
      <c r="L87">
        <f>NDMC_EOD!AM87+NDMC_EOD!AN87</f>
        <v>15</v>
      </c>
      <c r="M87">
        <f>TPDDL_EOD!AM87+TPDDL_EOD!AN87</f>
        <v>0</v>
      </c>
      <c r="N87">
        <f t="shared" si="7"/>
        <v>200</v>
      </c>
      <c r="O87" s="112">
        <f t="shared" si="8"/>
        <v>0</v>
      </c>
      <c r="P87">
        <v>185</v>
      </c>
      <c r="Q87">
        <v>0</v>
      </c>
      <c r="R87">
        <v>0</v>
      </c>
      <c r="S87">
        <v>15</v>
      </c>
      <c r="T87">
        <v>0</v>
      </c>
      <c r="U87" s="114">
        <f t="shared" si="9"/>
        <v>200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200</v>
      </c>
      <c r="E88">
        <f>BAWANA!AQ88</f>
        <v>0</v>
      </c>
      <c r="F88">
        <f t="shared" si="11"/>
        <v>808</v>
      </c>
      <c r="G88">
        <f t="shared" si="12"/>
        <v>200</v>
      </c>
      <c r="H88" s="112"/>
      <c r="I88">
        <f>BRPL_EOD!AM88+BRPL_EOD!AN88</f>
        <v>185</v>
      </c>
      <c r="J88">
        <f>BYPL_EOD!AM88+BYPL_EOD!AN88</f>
        <v>0</v>
      </c>
      <c r="K88">
        <f>MES_EOD!AM88+MES_EOD!AN88</f>
        <v>0</v>
      </c>
      <c r="L88">
        <f>NDMC_EOD!AM88+NDMC_EOD!AN88</f>
        <v>15</v>
      </c>
      <c r="M88">
        <f>TPDDL_EOD!AM88+TPDDL_EOD!AN88</f>
        <v>0</v>
      </c>
      <c r="N88">
        <f t="shared" si="7"/>
        <v>200</v>
      </c>
      <c r="O88" s="112">
        <f t="shared" si="8"/>
        <v>0</v>
      </c>
      <c r="P88">
        <v>185</v>
      </c>
      <c r="Q88">
        <v>0</v>
      </c>
      <c r="R88">
        <v>0</v>
      </c>
      <c r="S88">
        <v>15</v>
      </c>
      <c r="T88">
        <v>0</v>
      </c>
      <c r="U88" s="114">
        <f t="shared" si="9"/>
        <v>200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210</v>
      </c>
      <c r="E89">
        <f>BAWANA!AQ89</f>
        <v>0</v>
      </c>
      <c r="F89">
        <f t="shared" si="11"/>
        <v>808</v>
      </c>
      <c r="G89">
        <f t="shared" si="12"/>
        <v>210</v>
      </c>
      <c r="H89" s="112"/>
      <c r="I89">
        <f>BRPL_EOD!AM89+BRPL_EOD!AN89</f>
        <v>195</v>
      </c>
      <c r="J89">
        <f>BYPL_EOD!AM89+BYPL_EOD!AN89</f>
        <v>0</v>
      </c>
      <c r="K89">
        <f>MES_EOD!AM89+MES_EOD!AN89</f>
        <v>0</v>
      </c>
      <c r="L89">
        <f>NDMC_EOD!AM89+NDMC_EOD!AN89</f>
        <v>15</v>
      </c>
      <c r="M89">
        <f>TPDDL_EOD!AM89+TPDDL_EOD!AN89</f>
        <v>0</v>
      </c>
      <c r="N89">
        <f t="shared" si="7"/>
        <v>210</v>
      </c>
      <c r="O89" s="112">
        <f t="shared" si="8"/>
        <v>0</v>
      </c>
      <c r="P89">
        <v>195</v>
      </c>
      <c r="Q89">
        <v>0</v>
      </c>
      <c r="R89">
        <v>0</v>
      </c>
      <c r="S89">
        <v>15</v>
      </c>
      <c r="T89">
        <v>0</v>
      </c>
      <c r="U89" s="114">
        <f t="shared" si="9"/>
        <v>210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210</v>
      </c>
      <c r="E90">
        <f>BAWANA!AQ90</f>
        <v>0</v>
      </c>
      <c r="F90">
        <f t="shared" si="11"/>
        <v>808</v>
      </c>
      <c r="G90">
        <f t="shared" si="12"/>
        <v>210</v>
      </c>
      <c r="H90" s="112"/>
      <c r="I90">
        <f>BRPL_EOD!AM90+BRPL_EOD!AN90</f>
        <v>195</v>
      </c>
      <c r="J90">
        <f>BYPL_EOD!AM90+BYPL_EOD!AN90</f>
        <v>0</v>
      </c>
      <c r="K90">
        <f>MES_EOD!AM90+MES_EOD!AN90</f>
        <v>0</v>
      </c>
      <c r="L90">
        <f>NDMC_EOD!AM90+NDMC_EOD!AN90</f>
        <v>15</v>
      </c>
      <c r="M90">
        <f>TPDDL_EOD!AM90+TPDDL_EOD!AN90</f>
        <v>0</v>
      </c>
      <c r="N90">
        <f t="shared" si="7"/>
        <v>210</v>
      </c>
      <c r="O90" s="112">
        <f t="shared" si="8"/>
        <v>0</v>
      </c>
      <c r="P90">
        <v>195</v>
      </c>
      <c r="Q90">
        <v>0</v>
      </c>
      <c r="R90">
        <v>0</v>
      </c>
      <c r="S90">
        <v>15</v>
      </c>
      <c r="T90">
        <v>0</v>
      </c>
      <c r="U90" s="114">
        <f t="shared" si="9"/>
        <v>210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210</v>
      </c>
      <c r="E91">
        <f>BAWANA!AQ91</f>
        <v>0</v>
      </c>
      <c r="F91">
        <f t="shared" si="11"/>
        <v>808</v>
      </c>
      <c r="G91">
        <f t="shared" si="12"/>
        <v>210</v>
      </c>
      <c r="H91" s="112"/>
      <c r="I91">
        <f>BRPL_EOD!AM91+BRPL_EOD!AN91</f>
        <v>195</v>
      </c>
      <c r="J91">
        <f>BYPL_EOD!AM91+BYPL_EOD!AN91</f>
        <v>0</v>
      </c>
      <c r="K91">
        <f>MES_EOD!AM91+MES_EOD!AN91</f>
        <v>0</v>
      </c>
      <c r="L91">
        <f>NDMC_EOD!AM91+NDMC_EOD!AN91</f>
        <v>15</v>
      </c>
      <c r="M91">
        <f>TPDDL_EOD!AM91+TPDDL_EOD!AN91</f>
        <v>0</v>
      </c>
      <c r="N91">
        <f t="shared" si="7"/>
        <v>210</v>
      </c>
      <c r="O91" s="112">
        <f t="shared" si="8"/>
        <v>0</v>
      </c>
      <c r="P91">
        <v>195</v>
      </c>
      <c r="Q91">
        <v>0</v>
      </c>
      <c r="R91">
        <v>0</v>
      </c>
      <c r="S91">
        <v>15</v>
      </c>
      <c r="T91">
        <v>0</v>
      </c>
      <c r="U91" s="114">
        <f t="shared" si="9"/>
        <v>210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210</v>
      </c>
      <c r="E92">
        <f>BAWANA!AQ92</f>
        <v>0</v>
      </c>
      <c r="F92">
        <f t="shared" si="11"/>
        <v>808</v>
      </c>
      <c r="G92">
        <f t="shared" si="12"/>
        <v>210</v>
      </c>
      <c r="H92" s="112"/>
      <c r="I92">
        <f>BRPL_EOD!AM92+BRPL_EOD!AN92</f>
        <v>195</v>
      </c>
      <c r="J92">
        <f>BYPL_EOD!AM92+BYPL_EOD!AN92</f>
        <v>0</v>
      </c>
      <c r="K92">
        <f>MES_EOD!AM92+MES_EOD!AN92</f>
        <v>0</v>
      </c>
      <c r="L92">
        <f>NDMC_EOD!AM92+NDMC_EOD!AN92</f>
        <v>15</v>
      </c>
      <c r="M92">
        <f>TPDDL_EOD!AM92+TPDDL_EOD!AN92</f>
        <v>0</v>
      </c>
      <c r="N92">
        <f t="shared" si="7"/>
        <v>210</v>
      </c>
      <c r="O92" s="112">
        <f t="shared" si="8"/>
        <v>0</v>
      </c>
      <c r="P92">
        <v>195</v>
      </c>
      <c r="Q92">
        <v>0</v>
      </c>
      <c r="R92">
        <v>0</v>
      </c>
      <c r="S92">
        <v>15</v>
      </c>
      <c r="T92">
        <v>0</v>
      </c>
      <c r="U92" s="114">
        <f t="shared" si="9"/>
        <v>210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135</v>
      </c>
      <c r="J93">
        <f>BYPL_EOD!AM93+BYPL_EOD!AN93</f>
        <v>0</v>
      </c>
      <c r="K93">
        <f>MES_EOD!AM93+MES_EOD!AN93</f>
        <v>0</v>
      </c>
      <c r="L93">
        <f>NDMC_EOD!AM93+NDMC_EOD!AN93</f>
        <v>15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135</v>
      </c>
      <c r="Q93">
        <v>0</v>
      </c>
      <c r="R93">
        <v>0</v>
      </c>
      <c r="S93">
        <v>15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135</v>
      </c>
      <c r="J94">
        <f>BYPL_EOD!AM94+BYPL_EOD!AN94</f>
        <v>0</v>
      </c>
      <c r="K94">
        <f>MES_EOD!AM94+MES_EOD!AN94</f>
        <v>0</v>
      </c>
      <c r="L94">
        <f>NDMC_EOD!AM94+NDMC_EOD!AN94</f>
        <v>15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135</v>
      </c>
      <c r="Q94">
        <v>0</v>
      </c>
      <c r="R94">
        <v>0</v>
      </c>
      <c r="S94">
        <v>15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135</v>
      </c>
      <c r="J95">
        <f>BYPL_EOD!AM95+BYPL_EOD!AN95</f>
        <v>0</v>
      </c>
      <c r="K95">
        <f>MES_EOD!AM95+MES_EOD!AN95</f>
        <v>0</v>
      </c>
      <c r="L95">
        <f>NDMC_EOD!AM95+NDMC_EOD!AN95</f>
        <v>15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135</v>
      </c>
      <c r="Q95">
        <v>0</v>
      </c>
      <c r="R95">
        <v>0</v>
      </c>
      <c r="S95">
        <v>15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135</v>
      </c>
      <c r="J96">
        <f>BYPL_EOD!AM96+BYPL_EOD!AN96</f>
        <v>0</v>
      </c>
      <c r="K96">
        <f>MES_EOD!AM96+MES_EOD!AN96</f>
        <v>0</v>
      </c>
      <c r="L96">
        <f>NDMC_EOD!AM96+NDMC_EOD!AN96</f>
        <v>15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135</v>
      </c>
      <c r="Q96">
        <v>0</v>
      </c>
      <c r="R96">
        <v>0</v>
      </c>
      <c r="S96">
        <v>15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135</v>
      </c>
      <c r="J97">
        <f>BYPL_EOD!AM97+BYPL_EOD!AN97</f>
        <v>0</v>
      </c>
      <c r="K97">
        <f>MES_EOD!AM97+MES_EOD!AN97</f>
        <v>0</v>
      </c>
      <c r="L97">
        <f>NDMC_EOD!AM97+NDMC_EOD!AN97</f>
        <v>15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135</v>
      </c>
      <c r="Q97">
        <v>0</v>
      </c>
      <c r="R97">
        <v>0</v>
      </c>
      <c r="S97">
        <v>15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135</v>
      </c>
      <c r="J98">
        <f>BYPL_EOD!AM98+BYPL_EOD!AN98</f>
        <v>0</v>
      </c>
      <c r="K98">
        <f>MES_EOD!AM98+MES_EOD!AN98</f>
        <v>0</v>
      </c>
      <c r="L98">
        <f>NDMC_EOD!AM98+NDMC_EOD!AN98</f>
        <v>15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135</v>
      </c>
      <c r="Q98">
        <v>0</v>
      </c>
      <c r="R98">
        <v>0</v>
      </c>
      <c r="S98">
        <v>15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24.24</v>
      </c>
      <c r="C99" s="114">
        <f t="shared" ref="C99:U99" si="14">SUM(C3:C98)/4000</f>
        <v>0</v>
      </c>
      <c r="D99" s="114">
        <f t="shared" si="14"/>
        <v>4.6434449999999998</v>
      </c>
      <c r="E99" s="114">
        <f t="shared" si="14"/>
        <v>0</v>
      </c>
      <c r="F99" s="114">
        <f t="shared" si="14"/>
        <v>19.391999999999999</v>
      </c>
      <c r="G99" s="114">
        <f t="shared" si="14"/>
        <v>4.6434449999999998</v>
      </c>
      <c r="H99" s="114"/>
      <c r="I99" s="114">
        <f t="shared" si="14"/>
        <v>4.2279074999999997</v>
      </c>
      <c r="J99" s="114">
        <f t="shared" si="14"/>
        <v>0</v>
      </c>
      <c r="K99" s="114">
        <f t="shared" si="14"/>
        <v>0</v>
      </c>
      <c r="L99" s="114">
        <f t="shared" si="14"/>
        <v>0.41553749999999984</v>
      </c>
      <c r="M99" s="114">
        <f t="shared" si="14"/>
        <v>0</v>
      </c>
      <c r="N99" s="114">
        <f t="shared" si="14"/>
        <v>4.6434449999999998</v>
      </c>
      <c r="O99" s="114">
        <f t="shared" si="14"/>
        <v>0</v>
      </c>
      <c r="P99" s="114">
        <f t="shared" si="14"/>
        <v>4.2279074999999997</v>
      </c>
      <c r="Q99" s="114">
        <f t="shared" si="14"/>
        <v>0</v>
      </c>
      <c r="R99" s="114">
        <f t="shared" si="14"/>
        <v>0</v>
      </c>
      <c r="S99" s="114">
        <f t="shared" si="14"/>
        <v>0.41553749999999984</v>
      </c>
      <c r="T99" s="114">
        <f t="shared" si="14"/>
        <v>0</v>
      </c>
      <c r="U99" s="114">
        <f t="shared" si="14"/>
        <v>4.6434449999999998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29.4</v>
      </c>
      <c r="E3">
        <v>0</v>
      </c>
      <c r="F3">
        <v>0</v>
      </c>
      <c r="G3">
        <v>55.386000000000003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87</v>
      </c>
      <c r="N3">
        <v>118.125</v>
      </c>
      <c r="O3">
        <v>61.832811999999997</v>
      </c>
      <c r="P3">
        <v>125.58750000000001</v>
      </c>
      <c r="Q3">
        <v>10.563499999999999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0</v>
      </c>
      <c r="AG3">
        <v>43.681199999999997</v>
      </c>
      <c r="AH3">
        <v>0</v>
      </c>
      <c r="AI3">
        <v>0</v>
      </c>
      <c r="AJ3">
        <v>0</v>
      </c>
      <c r="AK3">
        <v>54.313200000000002</v>
      </c>
      <c r="AL3">
        <v>6.9720000000000004</v>
      </c>
      <c r="AM3">
        <v>0</v>
      </c>
      <c r="AN3">
        <v>0.65042</v>
      </c>
      <c r="AO3">
        <v>0</v>
      </c>
      <c r="AP3">
        <v>0</v>
      </c>
      <c r="AQ3">
        <v>0</v>
      </c>
      <c r="AR3">
        <v>3.3119999999999998</v>
      </c>
      <c r="AS3">
        <v>7.8021599999999998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2435.1419210000008</v>
      </c>
    </row>
    <row r="4" spans="1:121">
      <c r="A4" t="s">
        <v>46</v>
      </c>
      <c r="B4">
        <v>0</v>
      </c>
      <c r="C4">
        <v>15.225</v>
      </c>
      <c r="D4">
        <v>29.4</v>
      </c>
      <c r="E4">
        <v>0</v>
      </c>
      <c r="F4">
        <v>0</v>
      </c>
      <c r="G4">
        <v>55.386000000000003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87</v>
      </c>
      <c r="N4">
        <v>118.125</v>
      </c>
      <c r="O4">
        <v>61.832811999999997</v>
      </c>
      <c r="P4">
        <v>125.58750000000001</v>
      </c>
      <c r="Q4">
        <v>10.563499999999999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0</v>
      </c>
      <c r="AG4">
        <v>43.681199999999997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0.65042</v>
      </c>
      <c r="AO4">
        <v>0</v>
      </c>
      <c r="AP4">
        <v>0</v>
      </c>
      <c r="AQ4">
        <v>0</v>
      </c>
      <c r="AR4">
        <v>4.4160000000000004</v>
      </c>
      <c r="AS4">
        <v>16.680479999999999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2439.5466410000008</v>
      </c>
    </row>
    <row r="5" spans="1:121">
      <c r="A5" t="s">
        <v>47</v>
      </c>
      <c r="B5">
        <v>0</v>
      </c>
      <c r="C5">
        <v>15.225</v>
      </c>
      <c r="D5">
        <v>29.4</v>
      </c>
      <c r="E5">
        <v>0</v>
      </c>
      <c r="F5">
        <v>0</v>
      </c>
      <c r="G5">
        <v>55.386000000000003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87</v>
      </c>
      <c r="N5">
        <v>118.125</v>
      </c>
      <c r="O5">
        <v>61.832811999999997</v>
      </c>
      <c r="P5">
        <v>125.58750000000001</v>
      </c>
      <c r="Q5">
        <v>10.563499999999999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0</v>
      </c>
      <c r="AG5">
        <v>43.681199999999997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0.65042</v>
      </c>
      <c r="AO5">
        <v>0</v>
      </c>
      <c r="AP5">
        <v>0</v>
      </c>
      <c r="AQ5">
        <v>0</v>
      </c>
      <c r="AR5">
        <v>38.64</v>
      </c>
      <c r="AS5">
        <v>16.680479999999999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2473.7706410000005</v>
      </c>
    </row>
    <row r="6" spans="1:121">
      <c r="A6" t="s">
        <v>48</v>
      </c>
      <c r="B6">
        <v>0</v>
      </c>
      <c r="C6">
        <v>15.225</v>
      </c>
      <c r="D6">
        <v>29.4</v>
      </c>
      <c r="E6">
        <v>0</v>
      </c>
      <c r="F6">
        <v>0</v>
      </c>
      <c r="G6">
        <v>55.386000000000003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87</v>
      </c>
      <c r="N6">
        <v>118.125</v>
      </c>
      <c r="O6">
        <v>61.832811999999997</v>
      </c>
      <c r="P6">
        <v>125.58750000000001</v>
      </c>
      <c r="Q6">
        <v>10.563499999999999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0</v>
      </c>
      <c r="AG6">
        <v>43.681199999999997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0.65042</v>
      </c>
      <c r="AO6">
        <v>0</v>
      </c>
      <c r="AP6">
        <v>0</v>
      </c>
      <c r="AQ6">
        <v>0</v>
      </c>
      <c r="AR6">
        <v>38.64</v>
      </c>
      <c r="AS6">
        <v>16.680479999999999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2473.7706410000005</v>
      </c>
    </row>
    <row r="7" spans="1:121">
      <c r="A7" t="s">
        <v>49</v>
      </c>
      <c r="B7">
        <v>0</v>
      </c>
      <c r="C7">
        <v>15.225</v>
      </c>
      <c r="D7">
        <v>29.4</v>
      </c>
      <c r="E7">
        <v>0</v>
      </c>
      <c r="F7">
        <v>0</v>
      </c>
      <c r="G7">
        <v>55.386000000000003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87</v>
      </c>
      <c r="N7">
        <v>118.125</v>
      </c>
      <c r="O7">
        <v>61.832811999999997</v>
      </c>
      <c r="P7">
        <v>125.58750000000001</v>
      </c>
      <c r="Q7">
        <v>10.563499999999999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0</v>
      </c>
      <c r="AG7">
        <v>43.681199999999997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0.65042</v>
      </c>
      <c r="AO7">
        <v>0</v>
      </c>
      <c r="AP7">
        <v>0</v>
      </c>
      <c r="AQ7">
        <v>0</v>
      </c>
      <c r="AR7">
        <v>4.968</v>
      </c>
      <c r="AS7">
        <v>16.680479999999999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2440.0986410000005</v>
      </c>
    </row>
    <row r="8" spans="1:121">
      <c r="A8" t="s">
        <v>50</v>
      </c>
      <c r="B8">
        <v>0</v>
      </c>
      <c r="C8">
        <v>15.225</v>
      </c>
      <c r="D8">
        <v>29.4</v>
      </c>
      <c r="E8">
        <v>0</v>
      </c>
      <c r="F8">
        <v>0</v>
      </c>
      <c r="G8">
        <v>55.386000000000003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87</v>
      </c>
      <c r="N8">
        <v>118.125</v>
      </c>
      <c r="O8">
        <v>61.832811999999997</v>
      </c>
      <c r="P8">
        <v>125.58750000000001</v>
      </c>
      <c r="Q8">
        <v>10.563499999999999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0</v>
      </c>
      <c r="AG8">
        <v>43.681199999999997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0.65042</v>
      </c>
      <c r="AO8">
        <v>0</v>
      </c>
      <c r="AP8">
        <v>0</v>
      </c>
      <c r="AQ8">
        <v>0</v>
      </c>
      <c r="AR8">
        <v>3.3119999999999998</v>
      </c>
      <c r="AS8">
        <v>16.680479999999999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2438.4426410000005</v>
      </c>
    </row>
    <row r="9" spans="1:121">
      <c r="A9" t="s">
        <v>51</v>
      </c>
      <c r="B9">
        <v>0</v>
      </c>
      <c r="C9">
        <v>15.225</v>
      </c>
      <c r="D9">
        <v>29.4</v>
      </c>
      <c r="E9">
        <v>0</v>
      </c>
      <c r="F9">
        <v>0</v>
      </c>
      <c r="G9">
        <v>55.386000000000003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87</v>
      </c>
      <c r="N9">
        <v>118.125</v>
      </c>
      <c r="O9">
        <v>61.832811999999997</v>
      </c>
      <c r="P9">
        <v>125.58750000000001</v>
      </c>
      <c r="Q9">
        <v>10.563499999999999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0</v>
      </c>
      <c r="AG9">
        <v>43.681199999999997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0.65042</v>
      </c>
      <c r="AO9">
        <v>0</v>
      </c>
      <c r="AP9">
        <v>0</v>
      </c>
      <c r="AQ9">
        <v>0</v>
      </c>
      <c r="AR9">
        <v>3.3119999999999998</v>
      </c>
      <c r="AS9">
        <v>16.680479999999999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2444.9634410000003</v>
      </c>
    </row>
    <row r="10" spans="1:121">
      <c r="A10" t="s">
        <v>52</v>
      </c>
      <c r="B10">
        <v>0</v>
      </c>
      <c r="C10">
        <v>15.225</v>
      </c>
      <c r="D10">
        <v>29.4</v>
      </c>
      <c r="E10">
        <v>0</v>
      </c>
      <c r="F10">
        <v>0</v>
      </c>
      <c r="G10">
        <v>55.386000000000003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87</v>
      </c>
      <c r="N10">
        <v>118.125</v>
      </c>
      <c r="O10">
        <v>61.832811999999997</v>
      </c>
      <c r="P10">
        <v>125.58750000000001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0</v>
      </c>
      <c r="AG10">
        <v>43.681199999999997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0.65042</v>
      </c>
      <c r="AO10">
        <v>0</v>
      </c>
      <c r="AP10">
        <v>0</v>
      </c>
      <c r="AQ10">
        <v>0</v>
      </c>
      <c r="AR10">
        <v>3.3119999999999998</v>
      </c>
      <c r="AS10">
        <v>4.7081999999999997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2432.9911610000004</v>
      </c>
    </row>
    <row r="11" spans="1:121">
      <c r="A11" t="s">
        <v>53</v>
      </c>
      <c r="B11">
        <v>0</v>
      </c>
      <c r="C11">
        <v>15.225</v>
      </c>
      <c r="D11">
        <v>29.4</v>
      </c>
      <c r="E11">
        <v>0</v>
      </c>
      <c r="F11">
        <v>0</v>
      </c>
      <c r="G11">
        <v>55.386000000000003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87</v>
      </c>
      <c r="N11">
        <v>118.125</v>
      </c>
      <c r="O11">
        <v>61.832811999999997</v>
      </c>
      <c r="P11">
        <v>125.58750000000001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0</v>
      </c>
      <c r="AG11">
        <v>43.681199999999997</v>
      </c>
      <c r="AH11">
        <v>0</v>
      </c>
      <c r="AI11">
        <v>0</v>
      </c>
      <c r="AJ11">
        <v>0</v>
      </c>
      <c r="AK11">
        <v>54.313200000000002</v>
      </c>
      <c r="AL11">
        <v>1.3944000000000001</v>
      </c>
      <c r="AM11">
        <v>0</v>
      </c>
      <c r="AN11">
        <v>0.66954999999999998</v>
      </c>
      <c r="AO11">
        <v>0</v>
      </c>
      <c r="AP11">
        <v>0</v>
      </c>
      <c r="AQ11">
        <v>0</v>
      </c>
      <c r="AR11">
        <v>3.3119999999999998</v>
      </c>
      <c r="AS11">
        <v>4.7081999999999997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2433.0102910000005</v>
      </c>
    </row>
    <row r="12" spans="1:121">
      <c r="A12" t="s">
        <v>54</v>
      </c>
      <c r="B12">
        <v>0</v>
      </c>
      <c r="C12">
        <v>15.225</v>
      </c>
      <c r="D12">
        <v>29.4</v>
      </c>
      <c r="E12">
        <v>0</v>
      </c>
      <c r="F12">
        <v>0</v>
      </c>
      <c r="G12">
        <v>55.386000000000003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87</v>
      </c>
      <c r="N12">
        <v>118.125</v>
      </c>
      <c r="O12">
        <v>61.832811999999997</v>
      </c>
      <c r="P12">
        <v>125.58750000000001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0</v>
      </c>
      <c r="AG12">
        <v>43.681199999999997</v>
      </c>
      <c r="AH12">
        <v>0</v>
      </c>
      <c r="AI12">
        <v>0</v>
      </c>
      <c r="AJ12">
        <v>0</v>
      </c>
      <c r="AK12">
        <v>54.313200000000002</v>
      </c>
      <c r="AL12">
        <v>1.3944000000000001</v>
      </c>
      <c r="AM12">
        <v>0</v>
      </c>
      <c r="AN12">
        <v>0.66954999999999998</v>
      </c>
      <c r="AO12">
        <v>0</v>
      </c>
      <c r="AP12">
        <v>0</v>
      </c>
      <c r="AQ12">
        <v>0</v>
      </c>
      <c r="AR12">
        <v>3.3119999999999998</v>
      </c>
      <c r="AS12">
        <v>4.7081999999999997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2426.4894910000007</v>
      </c>
    </row>
    <row r="13" spans="1:121">
      <c r="A13" t="s">
        <v>55</v>
      </c>
      <c r="B13">
        <v>0</v>
      </c>
      <c r="C13">
        <v>15.225</v>
      </c>
      <c r="D13">
        <v>29.4</v>
      </c>
      <c r="E13">
        <v>0</v>
      </c>
      <c r="F13">
        <v>0</v>
      </c>
      <c r="G13">
        <v>55.386000000000003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87</v>
      </c>
      <c r="N13">
        <v>118.125</v>
      </c>
      <c r="O13">
        <v>61.832811999999997</v>
      </c>
      <c r="P13">
        <v>116.625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0</v>
      </c>
      <c r="AG13">
        <v>43.681199999999997</v>
      </c>
      <c r="AH13">
        <v>0</v>
      </c>
      <c r="AI13">
        <v>0</v>
      </c>
      <c r="AJ13">
        <v>0</v>
      </c>
      <c r="AK13">
        <v>54.313200000000002</v>
      </c>
      <c r="AL13">
        <v>1.3944000000000001</v>
      </c>
      <c r="AM13">
        <v>0</v>
      </c>
      <c r="AN13">
        <v>0.66954999999999998</v>
      </c>
      <c r="AO13">
        <v>0</v>
      </c>
      <c r="AP13">
        <v>0</v>
      </c>
      <c r="AQ13">
        <v>0</v>
      </c>
      <c r="AR13">
        <v>3.3119999999999998</v>
      </c>
      <c r="AS13">
        <v>4.7081999999999997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2417.5269910000006</v>
      </c>
    </row>
    <row r="14" spans="1:121">
      <c r="A14" t="s">
        <v>56</v>
      </c>
      <c r="B14">
        <v>0</v>
      </c>
      <c r="C14">
        <v>15.225</v>
      </c>
      <c r="D14">
        <v>29.4</v>
      </c>
      <c r="E14">
        <v>0</v>
      </c>
      <c r="F14">
        <v>0</v>
      </c>
      <c r="G14">
        <v>55.386000000000003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87</v>
      </c>
      <c r="N14">
        <v>118.125</v>
      </c>
      <c r="O14">
        <v>61.832811999999997</v>
      </c>
      <c r="P14">
        <v>116.625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0</v>
      </c>
      <c r="AG14">
        <v>43.681199999999997</v>
      </c>
      <c r="AH14">
        <v>0</v>
      </c>
      <c r="AI14">
        <v>0</v>
      </c>
      <c r="AJ14">
        <v>0</v>
      </c>
      <c r="AK14">
        <v>54.313200000000002</v>
      </c>
      <c r="AL14">
        <v>1.3944000000000001</v>
      </c>
      <c r="AM14">
        <v>0</v>
      </c>
      <c r="AN14">
        <v>0.66954999999999998</v>
      </c>
      <c r="AO14">
        <v>0</v>
      </c>
      <c r="AP14">
        <v>0</v>
      </c>
      <c r="AQ14">
        <v>0</v>
      </c>
      <c r="AR14">
        <v>3.3119999999999998</v>
      </c>
      <c r="AS14">
        <v>4.7081999999999997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2417.5269910000006</v>
      </c>
    </row>
    <row r="15" spans="1:121">
      <c r="A15" t="s">
        <v>57</v>
      </c>
      <c r="B15">
        <v>0</v>
      </c>
      <c r="C15">
        <v>15.225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87</v>
      </c>
      <c r="N15">
        <v>118.125</v>
      </c>
      <c r="O15">
        <v>61.832811999999997</v>
      </c>
      <c r="P15">
        <v>116.625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43.681199999999997</v>
      </c>
      <c r="AH15">
        <v>0</v>
      </c>
      <c r="AI15">
        <v>0</v>
      </c>
      <c r="AJ15">
        <v>0</v>
      </c>
      <c r="AK15">
        <v>54.313200000000002</v>
      </c>
      <c r="AL15">
        <v>1.3944000000000001</v>
      </c>
      <c r="AM15">
        <v>0</v>
      </c>
      <c r="AN15">
        <v>0.66954999999999998</v>
      </c>
      <c r="AO15">
        <v>0</v>
      </c>
      <c r="AP15">
        <v>0</v>
      </c>
      <c r="AQ15">
        <v>0</v>
      </c>
      <c r="AR15">
        <v>3.3119999999999998</v>
      </c>
      <c r="AS15">
        <v>7.8021599999999998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2396.1786760000005</v>
      </c>
    </row>
    <row r="16" spans="1:121">
      <c r="A16" t="s">
        <v>58</v>
      </c>
      <c r="B16">
        <v>0</v>
      </c>
      <c r="C16">
        <v>15.225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87</v>
      </c>
      <c r="N16">
        <v>118.125</v>
      </c>
      <c r="O16">
        <v>61.832811999999997</v>
      </c>
      <c r="P16">
        <v>116.625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43.681199999999997</v>
      </c>
      <c r="AH16">
        <v>0</v>
      </c>
      <c r="AI16">
        <v>0</v>
      </c>
      <c r="AJ16">
        <v>0</v>
      </c>
      <c r="AK16">
        <v>54.313200000000002</v>
      </c>
      <c r="AL16">
        <v>1.3944000000000001</v>
      </c>
      <c r="AM16">
        <v>0</v>
      </c>
      <c r="AN16">
        <v>0.66954999999999998</v>
      </c>
      <c r="AO16">
        <v>0</v>
      </c>
      <c r="AP16">
        <v>0</v>
      </c>
      <c r="AQ16">
        <v>0</v>
      </c>
      <c r="AR16">
        <v>3.3119999999999998</v>
      </c>
      <c r="AS16">
        <v>7.8021599999999998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2396.1786760000005</v>
      </c>
    </row>
    <row r="17" spans="1:117">
      <c r="A17" t="s">
        <v>59</v>
      </c>
      <c r="B17">
        <v>0</v>
      </c>
      <c r="C17">
        <v>15.225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87</v>
      </c>
      <c r="N17">
        <v>118.125</v>
      </c>
      <c r="O17">
        <v>61.832811999999997</v>
      </c>
      <c r="P17">
        <v>116.625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43.681199999999997</v>
      </c>
      <c r="AH17">
        <v>0</v>
      </c>
      <c r="AI17">
        <v>0</v>
      </c>
      <c r="AJ17">
        <v>0</v>
      </c>
      <c r="AK17">
        <v>54.313200000000002</v>
      </c>
      <c r="AL17">
        <v>1.3944000000000001</v>
      </c>
      <c r="AM17">
        <v>0</v>
      </c>
      <c r="AN17">
        <v>0.66954999999999998</v>
      </c>
      <c r="AO17">
        <v>0</v>
      </c>
      <c r="AP17">
        <v>0</v>
      </c>
      <c r="AQ17">
        <v>0</v>
      </c>
      <c r="AR17">
        <v>3.3119999999999998</v>
      </c>
      <c r="AS17">
        <v>4.7081999999999997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2393.0847160000003</v>
      </c>
    </row>
    <row r="18" spans="1:117">
      <c r="A18" t="s">
        <v>60</v>
      </c>
      <c r="B18">
        <v>0</v>
      </c>
      <c r="C18">
        <v>15.225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87</v>
      </c>
      <c r="N18">
        <v>118.125</v>
      </c>
      <c r="O18">
        <v>61.832811999999997</v>
      </c>
      <c r="P18">
        <v>116.625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43.681199999999997</v>
      </c>
      <c r="AH18">
        <v>0</v>
      </c>
      <c r="AI18">
        <v>0</v>
      </c>
      <c r="AJ18">
        <v>0</v>
      </c>
      <c r="AK18">
        <v>54.313200000000002</v>
      </c>
      <c r="AL18">
        <v>1.3944000000000001</v>
      </c>
      <c r="AM18">
        <v>0</v>
      </c>
      <c r="AN18">
        <v>0.66954999999999998</v>
      </c>
      <c r="AO18">
        <v>0</v>
      </c>
      <c r="AP18">
        <v>0</v>
      </c>
      <c r="AQ18">
        <v>0</v>
      </c>
      <c r="AR18">
        <v>3.3119999999999998</v>
      </c>
      <c r="AS18">
        <v>4.7081999999999997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2393.0847160000003</v>
      </c>
    </row>
    <row r="19" spans="1:117">
      <c r="A19" t="s">
        <v>61</v>
      </c>
      <c r="B19">
        <v>0</v>
      </c>
      <c r="C19">
        <v>15.225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87</v>
      </c>
      <c r="N19">
        <v>118.125</v>
      </c>
      <c r="O19">
        <v>61.832811999999997</v>
      </c>
      <c r="P19">
        <v>116.625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43.681199999999997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0.66954999999999998</v>
      </c>
      <c r="AO19">
        <v>0</v>
      </c>
      <c r="AP19">
        <v>0</v>
      </c>
      <c r="AQ19">
        <v>13.986000000000001</v>
      </c>
      <c r="AR19">
        <v>3.3119999999999998</v>
      </c>
      <c r="AS19">
        <v>4.7081999999999997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2421.6250680000003</v>
      </c>
    </row>
    <row r="20" spans="1:117">
      <c r="A20" t="s">
        <v>62</v>
      </c>
      <c r="B20">
        <v>0</v>
      </c>
      <c r="C20">
        <v>15.225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87</v>
      </c>
      <c r="N20">
        <v>118.125</v>
      </c>
      <c r="O20">
        <v>61.832811999999997</v>
      </c>
      <c r="P20">
        <v>116.625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43.681199999999997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0.66954999999999998</v>
      </c>
      <c r="AO20">
        <v>0</v>
      </c>
      <c r="AP20">
        <v>0</v>
      </c>
      <c r="AQ20">
        <v>13.986000000000001</v>
      </c>
      <c r="AR20">
        <v>3.3119999999999998</v>
      </c>
      <c r="AS20">
        <v>4.7081999999999997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2421.6250680000003</v>
      </c>
    </row>
    <row r="21" spans="1:117">
      <c r="A21" t="s">
        <v>63</v>
      </c>
      <c r="B21">
        <v>0</v>
      </c>
      <c r="C21">
        <v>15.225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87</v>
      </c>
      <c r="N21">
        <v>118.125</v>
      </c>
      <c r="O21">
        <v>61.832811999999997</v>
      </c>
      <c r="P21">
        <v>116.625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43.681199999999997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0.66954999999999998</v>
      </c>
      <c r="AO21">
        <v>0</v>
      </c>
      <c r="AP21">
        <v>0</v>
      </c>
      <c r="AQ21">
        <v>13.986000000000001</v>
      </c>
      <c r="AR21">
        <v>3.3119999999999998</v>
      </c>
      <c r="AS21">
        <v>4.7081999999999997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2421.6250680000003</v>
      </c>
    </row>
    <row r="22" spans="1:117">
      <c r="A22" t="s">
        <v>64</v>
      </c>
      <c r="B22">
        <v>0</v>
      </c>
      <c r="C22">
        <v>15.225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87</v>
      </c>
      <c r="N22">
        <v>118.125</v>
      </c>
      <c r="O22">
        <v>61.832811999999997</v>
      </c>
      <c r="P22">
        <v>116.625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43.681199999999997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0.66954999999999998</v>
      </c>
      <c r="AO22">
        <v>0</v>
      </c>
      <c r="AP22">
        <v>0</v>
      </c>
      <c r="AQ22">
        <v>14.175000000000001</v>
      </c>
      <c r="AR22">
        <v>3.3119999999999998</v>
      </c>
      <c r="AS22">
        <v>4.7081999999999997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2421.8140680000006</v>
      </c>
    </row>
    <row r="23" spans="1:117">
      <c r="A23" t="s">
        <v>65</v>
      </c>
      <c r="B23">
        <v>0</v>
      </c>
      <c r="C23">
        <v>15.225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87</v>
      </c>
      <c r="N23">
        <v>118.125</v>
      </c>
      <c r="O23">
        <v>61.832811999999997</v>
      </c>
      <c r="P23">
        <v>116.625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43.681199999999997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0.66954999999999998</v>
      </c>
      <c r="AO23">
        <v>0</v>
      </c>
      <c r="AP23">
        <v>0</v>
      </c>
      <c r="AQ23">
        <v>28.035</v>
      </c>
      <c r="AR23">
        <v>3.3119999999999998</v>
      </c>
      <c r="AS23">
        <v>4.7081999999999997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2435.6740680000003</v>
      </c>
    </row>
    <row r="24" spans="1:117">
      <c r="A24" t="s">
        <v>66</v>
      </c>
      <c r="B24">
        <v>0</v>
      </c>
      <c r="C24">
        <v>15.225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87</v>
      </c>
      <c r="N24">
        <v>118.125</v>
      </c>
      <c r="O24">
        <v>61.832811999999997</v>
      </c>
      <c r="P24">
        <v>116.625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43.681199999999997</v>
      </c>
      <c r="AH24">
        <v>0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0.66954999999999998</v>
      </c>
      <c r="AO24">
        <v>0</v>
      </c>
      <c r="AP24">
        <v>0</v>
      </c>
      <c r="AQ24">
        <v>28.035</v>
      </c>
      <c r="AR24">
        <v>3.3119999999999998</v>
      </c>
      <c r="AS24">
        <v>4.7081999999999997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2435.6740680000003</v>
      </c>
    </row>
    <row r="25" spans="1:117">
      <c r="A25" t="s">
        <v>67</v>
      </c>
      <c r="B25">
        <v>0</v>
      </c>
      <c r="C25">
        <v>15.225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87</v>
      </c>
      <c r="N25">
        <v>118.125</v>
      </c>
      <c r="O25">
        <v>61.832811999999997</v>
      </c>
      <c r="P25">
        <v>116.625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43.681199999999997</v>
      </c>
      <c r="AH25">
        <v>18.940000000000001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0.66954999999999998</v>
      </c>
      <c r="AO25">
        <v>0</v>
      </c>
      <c r="AP25">
        <v>0</v>
      </c>
      <c r="AQ25">
        <v>28.035</v>
      </c>
      <c r="AR25">
        <v>3.3119999999999998</v>
      </c>
      <c r="AS25">
        <v>4.7081999999999997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2454.6140680000003</v>
      </c>
    </row>
    <row r="26" spans="1:117">
      <c r="A26" t="s">
        <v>68</v>
      </c>
      <c r="B26">
        <v>0</v>
      </c>
      <c r="C26">
        <v>15.225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87</v>
      </c>
      <c r="N26">
        <v>118.125</v>
      </c>
      <c r="O26">
        <v>61.832811999999997</v>
      </c>
      <c r="P26">
        <v>116.625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46.399079999999998</v>
      </c>
      <c r="X26">
        <v>98.34375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43.681199999999997</v>
      </c>
      <c r="AH26">
        <v>37.880000000000003</v>
      </c>
      <c r="AI26">
        <v>0</v>
      </c>
      <c r="AJ26">
        <v>0</v>
      </c>
      <c r="AK26">
        <v>54.313200000000002</v>
      </c>
      <c r="AL26">
        <v>1.3944000000000001</v>
      </c>
      <c r="AM26">
        <v>0</v>
      </c>
      <c r="AN26">
        <v>0.66954999999999998</v>
      </c>
      <c r="AO26">
        <v>0</v>
      </c>
      <c r="AP26">
        <v>0</v>
      </c>
      <c r="AQ26">
        <v>28.035</v>
      </c>
      <c r="AR26">
        <v>3.3119999999999998</v>
      </c>
      <c r="AS26">
        <v>4.7081999999999997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2473.5540680000004</v>
      </c>
    </row>
    <row r="27" spans="1:117">
      <c r="A27" t="s">
        <v>69</v>
      </c>
      <c r="B27">
        <v>0</v>
      </c>
      <c r="C27">
        <v>15.225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87</v>
      </c>
      <c r="N27">
        <v>118.125</v>
      </c>
      <c r="O27">
        <v>61.832811999999997</v>
      </c>
      <c r="P27">
        <v>116.625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46.399079999999998</v>
      </c>
      <c r="X27">
        <v>98.34375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43.681199999999997</v>
      </c>
      <c r="AH27">
        <v>39.774000000000001</v>
      </c>
      <c r="AI27">
        <v>0</v>
      </c>
      <c r="AJ27">
        <v>0</v>
      </c>
      <c r="AK27">
        <v>54.313200000000002</v>
      </c>
      <c r="AL27">
        <v>1.3944000000000001</v>
      </c>
      <c r="AM27">
        <v>0</v>
      </c>
      <c r="AN27">
        <v>0.66954999999999998</v>
      </c>
      <c r="AO27">
        <v>0</v>
      </c>
      <c r="AP27">
        <v>0.25619999999999998</v>
      </c>
      <c r="AQ27">
        <v>28.035</v>
      </c>
      <c r="AR27">
        <v>3.3119999999999998</v>
      </c>
      <c r="AS27">
        <v>4.7081999999999997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2475.704268</v>
      </c>
    </row>
    <row r="28" spans="1:117">
      <c r="A28" t="s">
        <v>70</v>
      </c>
      <c r="B28">
        <v>0</v>
      </c>
      <c r="C28">
        <v>15.225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87</v>
      </c>
      <c r="N28">
        <v>118.125</v>
      </c>
      <c r="O28">
        <v>61.832811999999997</v>
      </c>
      <c r="P28">
        <v>116.625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46.399079999999998</v>
      </c>
      <c r="X28">
        <v>98.34375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43.681199999999997</v>
      </c>
      <c r="AH28">
        <v>70.078000000000003</v>
      </c>
      <c r="AI28">
        <v>0</v>
      </c>
      <c r="AJ28">
        <v>0</v>
      </c>
      <c r="AK28">
        <v>54.313200000000002</v>
      </c>
      <c r="AL28">
        <v>1.3944000000000001</v>
      </c>
      <c r="AM28">
        <v>0</v>
      </c>
      <c r="AN28">
        <v>0.66954999999999998</v>
      </c>
      <c r="AO28">
        <v>0</v>
      </c>
      <c r="AP28">
        <v>0.25619999999999998</v>
      </c>
      <c r="AQ28">
        <v>43.280999999999999</v>
      </c>
      <c r="AR28">
        <v>3.3119999999999998</v>
      </c>
      <c r="AS28">
        <v>4.7081999999999997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2540.0177680000002</v>
      </c>
    </row>
    <row r="29" spans="1:117">
      <c r="A29" t="s">
        <v>71</v>
      </c>
      <c r="B29">
        <v>0</v>
      </c>
      <c r="C29">
        <v>15.225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679.49316799999997</v>
      </c>
      <c r="L29">
        <v>435.435</v>
      </c>
      <c r="M29">
        <v>87</v>
      </c>
      <c r="N29">
        <v>118.125</v>
      </c>
      <c r="O29">
        <v>61.832811999999997</v>
      </c>
      <c r="P29">
        <v>116.625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46.399079999999998</v>
      </c>
      <c r="X29">
        <v>98.34375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7.9260000000000002</v>
      </c>
      <c r="AE29">
        <v>16.478852</v>
      </c>
      <c r="AF29">
        <v>26.622</v>
      </c>
      <c r="AG29">
        <v>43.681199999999997</v>
      </c>
      <c r="AH29">
        <v>93.468900000000005</v>
      </c>
      <c r="AI29">
        <v>0</v>
      </c>
      <c r="AJ29">
        <v>0</v>
      </c>
      <c r="AK29">
        <v>54.313200000000002</v>
      </c>
      <c r="AL29">
        <v>6.9720000000000004</v>
      </c>
      <c r="AM29">
        <v>5.2786799999999996</v>
      </c>
      <c r="AN29">
        <v>0.66954999999999998</v>
      </c>
      <c r="AO29">
        <v>0</v>
      </c>
      <c r="AP29">
        <v>0.25619999999999998</v>
      </c>
      <c r="AQ29">
        <v>43.280999999999999</v>
      </c>
      <c r="AR29">
        <v>3.3119999999999998</v>
      </c>
      <c r="AS29">
        <v>4.7081999999999997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2609.4869479999998</v>
      </c>
    </row>
    <row r="30" spans="1:117">
      <c r="A30" t="s">
        <v>72</v>
      </c>
      <c r="B30">
        <v>0</v>
      </c>
      <c r="C30">
        <v>15.225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679.49316799999997</v>
      </c>
      <c r="L30">
        <v>435.435</v>
      </c>
      <c r="M30">
        <v>87</v>
      </c>
      <c r="N30">
        <v>118.125</v>
      </c>
      <c r="O30">
        <v>61.832811999999997</v>
      </c>
      <c r="P30">
        <v>116.625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46.399079999999998</v>
      </c>
      <c r="X30">
        <v>98.34375</v>
      </c>
      <c r="Y30">
        <v>0</v>
      </c>
      <c r="Z30">
        <v>19.5624</v>
      </c>
      <c r="AA30">
        <v>28.09872</v>
      </c>
      <c r="AB30">
        <v>26.34008</v>
      </c>
      <c r="AC30">
        <v>0</v>
      </c>
      <c r="AD30">
        <v>18.229800000000001</v>
      </c>
      <c r="AE30">
        <v>32.957704</v>
      </c>
      <c r="AF30">
        <v>35.496000000000002</v>
      </c>
      <c r="AG30">
        <v>43.681199999999997</v>
      </c>
      <c r="AH30">
        <v>116.9545</v>
      </c>
      <c r="AI30">
        <v>0</v>
      </c>
      <c r="AJ30">
        <v>0</v>
      </c>
      <c r="AK30">
        <v>54.313200000000002</v>
      </c>
      <c r="AL30">
        <v>55.776000000000003</v>
      </c>
      <c r="AM30">
        <v>10.557359999999999</v>
      </c>
      <c r="AN30">
        <v>0.66954999999999998</v>
      </c>
      <c r="AO30">
        <v>0</v>
      </c>
      <c r="AP30">
        <v>0.25619999999999998</v>
      </c>
      <c r="AQ30">
        <v>43.280999999999999</v>
      </c>
      <c r="AR30">
        <v>3.3119999999999998</v>
      </c>
      <c r="AS30">
        <v>4.7081999999999997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2768.4015799999993</v>
      </c>
    </row>
    <row r="31" spans="1:117">
      <c r="A31" t="s">
        <v>73</v>
      </c>
      <c r="B31">
        <v>0</v>
      </c>
      <c r="C31">
        <v>15.225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679.49316799999997</v>
      </c>
      <c r="L31">
        <v>435.435</v>
      </c>
      <c r="M31">
        <v>87</v>
      </c>
      <c r="N31">
        <v>118.125</v>
      </c>
      <c r="O31">
        <v>61.832811999999997</v>
      </c>
      <c r="P31">
        <v>116.625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46.399079999999998</v>
      </c>
      <c r="X31">
        <v>98.34375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35.496000000000002</v>
      </c>
      <c r="AG31">
        <v>43.681199999999997</v>
      </c>
      <c r="AH31">
        <v>116.9545</v>
      </c>
      <c r="AI31">
        <v>0</v>
      </c>
      <c r="AJ31">
        <v>0</v>
      </c>
      <c r="AK31">
        <v>54.313200000000002</v>
      </c>
      <c r="AL31">
        <v>55.776000000000003</v>
      </c>
      <c r="AM31">
        <v>15.804048</v>
      </c>
      <c r="AN31">
        <v>0.66954999999999998</v>
      </c>
      <c r="AO31">
        <v>0</v>
      </c>
      <c r="AP31">
        <v>0.25619999999999998</v>
      </c>
      <c r="AQ31">
        <v>43.280999999999999</v>
      </c>
      <c r="AR31">
        <v>3.3119999999999998</v>
      </c>
      <c r="AS31">
        <v>4.7081999999999997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2782.8265759999995</v>
      </c>
    </row>
    <row r="32" spans="1:117">
      <c r="A32" t="s">
        <v>74</v>
      </c>
      <c r="B32">
        <v>0</v>
      </c>
      <c r="C32">
        <v>15.225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679.49316799999997</v>
      </c>
      <c r="L32">
        <v>435.435</v>
      </c>
      <c r="M32">
        <v>87</v>
      </c>
      <c r="N32">
        <v>118.125</v>
      </c>
      <c r="O32">
        <v>61.832811999999997</v>
      </c>
      <c r="P32">
        <v>116.625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46.399079999999998</v>
      </c>
      <c r="X32">
        <v>98.34375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35.496000000000002</v>
      </c>
      <c r="AG32">
        <v>43.681199999999997</v>
      </c>
      <c r="AH32">
        <v>116.9545</v>
      </c>
      <c r="AI32">
        <v>0</v>
      </c>
      <c r="AJ32">
        <v>0</v>
      </c>
      <c r="AK32">
        <v>54.313200000000002</v>
      </c>
      <c r="AL32">
        <v>55.776000000000003</v>
      </c>
      <c r="AM32">
        <v>15.804048</v>
      </c>
      <c r="AN32">
        <v>0.66954999999999998</v>
      </c>
      <c r="AO32">
        <v>0</v>
      </c>
      <c r="AP32">
        <v>0.25619999999999998</v>
      </c>
      <c r="AQ32">
        <v>43.280999999999999</v>
      </c>
      <c r="AR32">
        <v>4.968</v>
      </c>
      <c r="AS32">
        <v>4.7081999999999997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2777.9617759999996</v>
      </c>
    </row>
    <row r="33" spans="1:117">
      <c r="A33" t="s">
        <v>75</v>
      </c>
      <c r="B33">
        <v>0</v>
      </c>
      <c r="C33">
        <v>15.225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679.49316799999997</v>
      </c>
      <c r="L33">
        <v>435.435</v>
      </c>
      <c r="M33">
        <v>87</v>
      </c>
      <c r="N33">
        <v>118.125</v>
      </c>
      <c r="O33">
        <v>61.832811999999997</v>
      </c>
      <c r="P33">
        <v>116.625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46.399079999999998</v>
      </c>
      <c r="X33">
        <v>98.34375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27.3447</v>
      </c>
      <c r="AE33">
        <v>32.957704</v>
      </c>
      <c r="AF33">
        <v>35.496000000000002</v>
      </c>
      <c r="AG33">
        <v>43.681199999999997</v>
      </c>
      <c r="AH33">
        <v>116.9545</v>
      </c>
      <c r="AI33">
        <v>0</v>
      </c>
      <c r="AJ33">
        <v>0</v>
      </c>
      <c r="AK33">
        <v>54.313200000000002</v>
      </c>
      <c r="AL33">
        <v>55.776000000000003</v>
      </c>
      <c r="AM33">
        <v>15.804048</v>
      </c>
      <c r="AN33">
        <v>0.66954999999999998</v>
      </c>
      <c r="AO33">
        <v>0</v>
      </c>
      <c r="AP33">
        <v>0.51239999999999997</v>
      </c>
      <c r="AQ33">
        <v>43.280999999999999</v>
      </c>
      <c r="AR33">
        <v>38.64</v>
      </c>
      <c r="AS33">
        <v>4.7081999999999997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2811.826568</v>
      </c>
    </row>
    <row r="34" spans="1:117">
      <c r="A34" t="s">
        <v>76</v>
      </c>
      <c r="B34">
        <v>0</v>
      </c>
      <c r="C34">
        <v>15.225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679.49316799999997</v>
      </c>
      <c r="L34">
        <v>435.435</v>
      </c>
      <c r="M34">
        <v>87</v>
      </c>
      <c r="N34">
        <v>118.125</v>
      </c>
      <c r="O34">
        <v>61.832811999999997</v>
      </c>
      <c r="P34">
        <v>116.625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46.399079999999998</v>
      </c>
      <c r="X34">
        <v>98.34375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27.3447</v>
      </c>
      <c r="AE34">
        <v>32.957704</v>
      </c>
      <c r="AF34">
        <v>35.496000000000002</v>
      </c>
      <c r="AG34">
        <v>43.681199999999997</v>
      </c>
      <c r="AH34">
        <v>116.9545</v>
      </c>
      <c r="AI34">
        <v>0</v>
      </c>
      <c r="AJ34">
        <v>0</v>
      </c>
      <c r="AK34">
        <v>54.313200000000002</v>
      </c>
      <c r="AL34">
        <v>41.832000000000001</v>
      </c>
      <c r="AM34">
        <v>15.804048</v>
      </c>
      <c r="AN34">
        <v>0.66954999999999998</v>
      </c>
      <c r="AO34">
        <v>0</v>
      </c>
      <c r="AP34">
        <v>0.51239999999999997</v>
      </c>
      <c r="AQ34">
        <v>43.280999999999999</v>
      </c>
      <c r="AR34">
        <v>38.64</v>
      </c>
      <c r="AS34">
        <v>4.7081999999999997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2783.833208</v>
      </c>
    </row>
    <row r="35" spans="1:117">
      <c r="A35" t="s">
        <v>77</v>
      </c>
      <c r="B35">
        <v>0</v>
      </c>
      <c r="C35">
        <v>15.225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679.49316799999997</v>
      </c>
      <c r="L35">
        <v>435.435</v>
      </c>
      <c r="M35">
        <v>87</v>
      </c>
      <c r="N35">
        <v>118.125</v>
      </c>
      <c r="O35">
        <v>61.832811999999997</v>
      </c>
      <c r="P35">
        <v>116.625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46.399079999999998</v>
      </c>
      <c r="X35">
        <v>98.34375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17.965599999999998</v>
      </c>
      <c r="AE35">
        <v>32.957704</v>
      </c>
      <c r="AF35">
        <v>35.496000000000002</v>
      </c>
      <c r="AG35">
        <v>43.681199999999997</v>
      </c>
      <c r="AH35">
        <v>85.23</v>
      </c>
      <c r="AI35">
        <v>0</v>
      </c>
      <c r="AJ35">
        <v>0</v>
      </c>
      <c r="AK35">
        <v>54.313200000000002</v>
      </c>
      <c r="AL35">
        <v>41.832000000000001</v>
      </c>
      <c r="AM35">
        <v>10.557359999999999</v>
      </c>
      <c r="AN35">
        <v>0.66954999999999998</v>
      </c>
      <c r="AO35">
        <v>0</v>
      </c>
      <c r="AP35">
        <v>2.6901000000000002</v>
      </c>
      <c r="AQ35">
        <v>43.280999999999999</v>
      </c>
      <c r="AR35">
        <v>5.52</v>
      </c>
      <c r="AS35">
        <v>4.7081999999999997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2706.5406199999998</v>
      </c>
    </row>
    <row r="36" spans="1:117">
      <c r="A36" t="s">
        <v>78</v>
      </c>
      <c r="B36">
        <v>0</v>
      </c>
      <c r="C36">
        <v>15.225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679.49316799999997</v>
      </c>
      <c r="L36">
        <v>435.435</v>
      </c>
      <c r="M36">
        <v>87</v>
      </c>
      <c r="N36">
        <v>118.125</v>
      </c>
      <c r="O36">
        <v>61.832811999999997</v>
      </c>
      <c r="P36">
        <v>116.625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46.399079999999998</v>
      </c>
      <c r="X36">
        <v>98.34375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15.852</v>
      </c>
      <c r="AE36">
        <v>16.478852</v>
      </c>
      <c r="AF36">
        <v>17.748000000000001</v>
      </c>
      <c r="AG36">
        <v>43.681199999999997</v>
      </c>
      <c r="AH36">
        <v>75.760000000000005</v>
      </c>
      <c r="AI36">
        <v>0</v>
      </c>
      <c r="AJ36">
        <v>0</v>
      </c>
      <c r="AK36">
        <v>54.313200000000002</v>
      </c>
      <c r="AL36">
        <v>6.9720000000000004</v>
      </c>
      <c r="AM36">
        <v>5.2786799999999996</v>
      </c>
      <c r="AN36">
        <v>0.66954999999999998</v>
      </c>
      <c r="AO36">
        <v>0</v>
      </c>
      <c r="AP36">
        <v>2.6901000000000002</v>
      </c>
      <c r="AQ36">
        <v>43.280999999999999</v>
      </c>
      <c r="AR36">
        <v>3.3119999999999998</v>
      </c>
      <c r="AS36">
        <v>4.7081999999999997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2586.8124880000005</v>
      </c>
    </row>
    <row r="37" spans="1:117">
      <c r="A37" t="s">
        <v>79</v>
      </c>
      <c r="B37">
        <v>0</v>
      </c>
      <c r="C37">
        <v>15.225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679.49316799999997</v>
      </c>
      <c r="L37">
        <v>435.435</v>
      </c>
      <c r="M37">
        <v>87</v>
      </c>
      <c r="N37">
        <v>118.125</v>
      </c>
      <c r="O37">
        <v>61.832811999999997</v>
      </c>
      <c r="P37">
        <v>116.625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46.399079999999998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8.1902000000000008</v>
      </c>
      <c r="AE37">
        <v>16.478852</v>
      </c>
      <c r="AF37">
        <v>8.8740000000000006</v>
      </c>
      <c r="AG37">
        <v>43.681199999999997</v>
      </c>
      <c r="AH37">
        <v>56.82</v>
      </c>
      <c r="AI37">
        <v>0</v>
      </c>
      <c r="AJ37">
        <v>0</v>
      </c>
      <c r="AK37">
        <v>54.313200000000002</v>
      </c>
      <c r="AL37">
        <v>2.3239999999999998</v>
      </c>
      <c r="AM37">
        <v>0</v>
      </c>
      <c r="AN37">
        <v>0.66954999999999998</v>
      </c>
      <c r="AO37">
        <v>0</v>
      </c>
      <c r="AP37">
        <v>2.6901000000000002</v>
      </c>
      <c r="AQ37">
        <v>43.280999999999999</v>
      </c>
      <c r="AR37">
        <v>3.3119999999999998</v>
      </c>
      <c r="AS37">
        <v>4.7081999999999997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2532.7200080000002</v>
      </c>
    </row>
    <row r="38" spans="1:117">
      <c r="A38" t="s">
        <v>80</v>
      </c>
      <c r="B38">
        <v>0</v>
      </c>
      <c r="C38">
        <v>15.225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679.49316799999997</v>
      </c>
      <c r="L38">
        <v>435.435</v>
      </c>
      <c r="M38">
        <v>87</v>
      </c>
      <c r="N38">
        <v>118.125</v>
      </c>
      <c r="O38">
        <v>61.832811999999997</v>
      </c>
      <c r="P38">
        <v>116.625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46.399079999999998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43.681199999999997</v>
      </c>
      <c r="AH38">
        <v>28.41</v>
      </c>
      <c r="AI38">
        <v>0</v>
      </c>
      <c r="AJ38">
        <v>0</v>
      </c>
      <c r="AK38">
        <v>54.313200000000002</v>
      </c>
      <c r="AL38">
        <v>2.3239999999999998</v>
      </c>
      <c r="AM38">
        <v>0</v>
      </c>
      <c r="AN38">
        <v>0.66954999999999998</v>
      </c>
      <c r="AO38">
        <v>0</v>
      </c>
      <c r="AP38">
        <v>2.6901000000000002</v>
      </c>
      <c r="AQ38">
        <v>43.280999999999999</v>
      </c>
      <c r="AR38">
        <v>3.3119999999999998</v>
      </c>
      <c r="AS38">
        <v>4.7081999999999997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2496.1198079999999</v>
      </c>
    </row>
    <row r="39" spans="1:117">
      <c r="A39" t="s">
        <v>81</v>
      </c>
      <c r="B39">
        <v>0</v>
      </c>
      <c r="C39">
        <v>15.225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679.49316799999997</v>
      </c>
      <c r="L39">
        <v>435.435</v>
      </c>
      <c r="M39">
        <v>87</v>
      </c>
      <c r="N39">
        <v>118.125</v>
      </c>
      <c r="O39">
        <v>61.832811999999997</v>
      </c>
      <c r="P39">
        <v>116.625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46.399079999999998</v>
      </c>
      <c r="X39">
        <v>98.34375</v>
      </c>
      <c r="Y39">
        <v>0</v>
      </c>
      <c r="Z39">
        <v>0</v>
      </c>
      <c r="AA39">
        <v>0</v>
      </c>
      <c r="AB39">
        <v>3.3325</v>
      </c>
      <c r="AC39">
        <v>0</v>
      </c>
      <c r="AD39">
        <v>0</v>
      </c>
      <c r="AE39">
        <v>16.478852</v>
      </c>
      <c r="AF39">
        <v>8.8740000000000006</v>
      </c>
      <c r="AG39">
        <v>43.681199999999997</v>
      </c>
      <c r="AH39">
        <v>20.834</v>
      </c>
      <c r="AI39">
        <v>0</v>
      </c>
      <c r="AJ39">
        <v>0</v>
      </c>
      <c r="AK39">
        <v>54.313200000000002</v>
      </c>
      <c r="AL39">
        <v>2.3239999999999998</v>
      </c>
      <c r="AM39">
        <v>0</v>
      </c>
      <c r="AN39">
        <v>0.66954999999999998</v>
      </c>
      <c r="AO39">
        <v>0</v>
      </c>
      <c r="AP39">
        <v>0.25619999999999998</v>
      </c>
      <c r="AQ39">
        <v>28.224</v>
      </c>
      <c r="AR39">
        <v>3.3119999999999998</v>
      </c>
      <c r="AS39">
        <v>4.7081999999999997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2461.2153680000001</v>
      </c>
    </row>
    <row r="40" spans="1:117">
      <c r="A40" t="s">
        <v>82</v>
      </c>
      <c r="B40">
        <v>0</v>
      </c>
      <c r="C40">
        <v>15.225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679.49316799999997</v>
      </c>
      <c r="L40">
        <v>435.435</v>
      </c>
      <c r="M40">
        <v>87</v>
      </c>
      <c r="N40">
        <v>118.125</v>
      </c>
      <c r="O40">
        <v>61.832811999999997</v>
      </c>
      <c r="P40">
        <v>116.625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46.399079999999998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43.681199999999997</v>
      </c>
      <c r="AH40">
        <v>0</v>
      </c>
      <c r="AI40">
        <v>0</v>
      </c>
      <c r="AJ40">
        <v>0</v>
      </c>
      <c r="AK40">
        <v>54.313200000000002</v>
      </c>
      <c r="AL40">
        <v>2.3239999999999998</v>
      </c>
      <c r="AM40">
        <v>0</v>
      </c>
      <c r="AN40">
        <v>0.66954999999999998</v>
      </c>
      <c r="AO40">
        <v>0</v>
      </c>
      <c r="AP40">
        <v>0.25619999999999998</v>
      </c>
      <c r="AQ40">
        <v>28.224</v>
      </c>
      <c r="AR40">
        <v>3.3119999999999998</v>
      </c>
      <c r="AS40">
        <v>4.7081999999999997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2437.0488680000003</v>
      </c>
    </row>
    <row r="41" spans="1:117">
      <c r="A41" t="s">
        <v>83</v>
      </c>
      <c r="B41">
        <v>0</v>
      </c>
      <c r="C41">
        <v>15.225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679.49316799999997</v>
      </c>
      <c r="L41">
        <v>435.435</v>
      </c>
      <c r="M41">
        <v>87</v>
      </c>
      <c r="N41">
        <v>118.125</v>
      </c>
      <c r="O41">
        <v>61.832811999999997</v>
      </c>
      <c r="P41">
        <v>116.625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46.399079999999998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43.681199999999997</v>
      </c>
      <c r="AH41">
        <v>0</v>
      </c>
      <c r="AI41">
        <v>0</v>
      </c>
      <c r="AJ41">
        <v>0</v>
      </c>
      <c r="AK41">
        <v>54.313200000000002</v>
      </c>
      <c r="AL41">
        <v>1.3944000000000001</v>
      </c>
      <c r="AM41">
        <v>0</v>
      </c>
      <c r="AN41">
        <v>0.66954999999999998</v>
      </c>
      <c r="AO41">
        <v>0</v>
      </c>
      <c r="AP41">
        <v>0.25619999999999998</v>
      </c>
      <c r="AQ41">
        <v>28.224</v>
      </c>
      <c r="AR41">
        <v>3.3119999999999998</v>
      </c>
      <c r="AS41">
        <v>4.7081999999999997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2436.1192680000004</v>
      </c>
    </row>
    <row r="42" spans="1:117">
      <c r="A42" t="s">
        <v>84</v>
      </c>
      <c r="B42">
        <v>0</v>
      </c>
      <c r="C42">
        <v>15.225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679.49316799999997</v>
      </c>
      <c r="L42">
        <v>435.435</v>
      </c>
      <c r="M42">
        <v>87</v>
      </c>
      <c r="N42">
        <v>118.125</v>
      </c>
      <c r="O42">
        <v>61.832811999999997</v>
      </c>
      <c r="P42">
        <v>116.625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46.399079999999998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43.681199999999997</v>
      </c>
      <c r="AH42">
        <v>0</v>
      </c>
      <c r="AI42">
        <v>0</v>
      </c>
      <c r="AJ42">
        <v>0</v>
      </c>
      <c r="AK42">
        <v>54.313200000000002</v>
      </c>
      <c r="AL42">
        <v>1.3944000000000001</v>
      </c>
      <c r="AM42">
        <v>0</v>
      </c>
      <c r="AN42">
        <v>0.66954999999999998</v>
      </c>
      <c r="AO42">
        <v>0</v>
      </c>
      <c r="AP42">
        <v>0.25619999999999998</v>
      </c>
      <c r="AQ42">
        <v>28.224</v>
      </c>
      <c r="AR42">
        <v>5.52</v>
      </c>
      <c r="AS42">
        <v>6.726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2440.3450680000005</v>
      </c>
    </row>
    <row r="43" spans="1:117">
      <c r="A43" t="s">
        <v>85</v>
      </c>
      <c r="B43">
        <v>0</v>
      </c>
      <c r="C43">
        <v>15.225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679.49316799999997</v>
      </c>
      <c r="L43">
        <v>435.435</v>
      </c>
      <c r="M43">
        <v>87</v>
      </c>
      <c r="N43">
        <v>118.125</v>
      </c>
      <c r="O43">
        <v>61.832811999999997</v>
      </c>
      <c r="P43">
        <v>116.625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46.399079999999998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43.681199999999997</v>
      </c>
      <c r="AH43">
        <v>0</v>
      </c>
      <c r="AI43">
        <v>0</v>
      </c>
      <c r="AJ43">
        <v>0</v>
      </c>
      <c r="AK43">
        <v>54.313200000000002</v>
      </c>
      <c r="AL43">
        <v>1.3944000000000001</v>
      </c>
      <c r="AM43">
        <v>0</v>
      </c>
      <c r="AN43">
        <v>0.66954999999999998</v>
      </c>
      <c r="AO43">
        <v>0</v>
      </c>
      <c r="AP43">
        <v>0.25619999999999998</v>
      </c>
      <c r="AQ43">
        <v>28.224</v>
      </c>
      <c r="AR43">
        <v>38.64</v>
      </c>
      <c r="AS43">
        <v>24.75168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2476.9363960000001</v>
      </c>
    </row>
    <row r="44" spans="1:117">
      <c r="A44" t="s">
        <v>86</v>
      </c>
      <c r="B44">
        <v>0</v>
      </c>
      <c r="C44">
        <v>15.225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679.49316799999997</v>
      </c>
      <c r="L44">
        <v>435.435</v>
      </c>
      <c r="M44">
        <v>87</v>
      </c>
      <c r="N44">
        <v>118.125</v>
      </c>
      <c r="O44">
        <v>61.832811999999997</v>
      </c>
      <c r="P44">
        <v>116.625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46.399079999999998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43.681199999999997</v>
      </c>
      <c r="AH44">
        <v>0</v>
      </c>
      <c r="AI44">
        <v>0</v>
      </c>
      <c r="AJ44">
        <v>0</v>
      </c>
      <c r="AK44">
        <v>54.313200000000002</v>
      </c>
      <c r="AL44">
        <v>1.3944000000000001</v>
      </c>
      <c r="AM44">
        <v>0</v>
      </c>
      <c r="AN44">
        <v>0.66954999999999998</v>
      </c>
      <c r="AO44">
        <v>0</v>
      </c>
      <c r="AP44">
        <v>0.25619999999999998</v>
      </c>
      <c r="AQ44">
        <v>28.224</v>
      </c>
      <c r="AR44">
        <v>38.64</v>
      </c>
      <c r="AS44">
        <v>24.75168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2476.9363960000001</v>
      </c>
    </row>
    <row r="45" spans="1:117">
      <c r="A45" t="s">
        <v>87</v>
      </c>
      <c r="B45">
        <v>0</v>
      </c>
      <c r="C45">
        <v>15.225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87</v>
      </c>
      <c r="N45">
        <v>118.125</v>
      </c>
      <c r="O45">
        <v>61.832811999999997</v>
      </c>
      <c r="P45">
        <v>116.625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46.399079999999998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43.681199999999997</v>
      </c>
      <c r="AH45">
        <v>0</v>
      </c>
      <c r="AI45">
        <v>0</v>
      </c>
      <c r="AJ45">
        <v>0</v>
      </c>
      <c r="AK45">
        <v>54.313200000000002</v>
      </c>
      <c r="AL45">
        <v>1.3944000000000001</v>
      </c>
      <c r="AM45">
        <v>0</v>
      </c>
      <c r="AN45">
        <v>0.66954999999999998</v>
      </c>
      <c r="AO45">
        <v>0</v>
      </c>
      <c r="AP45">
        <v>0</v>
      </c>
      <c r="AQ45">
        <v>14.427</v>
      </c>
      <c r="AR45">
        <v>4.968</v>
      </c>
      <c r="AS45">
        <v>24.75168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2429.2111960000002</v>
      </c>
    </row>
    <row r="46" spans="1:117">
      <c r="A46" t="s">
        <v>88</v>
      </c>
      <c r="B46">
        <v>0</v>
      </c>
      <c r="C46">
        <v>15.225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87</v>
      </c>
      <c r="N46">
        <v>118.125</v>
      </c>
      <c r="O46">
        <v>61.832811999999997</v>
      </c>
      <c r="P46">
        <v>116.625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46.399079999999998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43.681199999999997</v>
      </c>
      <c r="AH46">
        <v>0</v>
      </c>
      <c r="AI46">
        <v>0</v>
      </c>
      <c r="AJ46">
        <v>0</v>
      </c>
      <c r="AK46">
        <v>54.313200000000002</v>
      </c>
      <c r="AL46">
        <v>1.3944000000000001</v>
      </c>
      <c r="AM46">
        <v>0</v>
      </c>
      <c r="AN46">
        <v>0.66954999999999998</v>
      </c>
      <c r="AO46">
        <v>0</v>
      </c>
      <c r="AP46">
        <v>0</v>
      </c>
      <c r="AQ46">
        <v>14.427</v>
      </c>
      <c r="AR46">
        <v>2.2080000000000002</v>
      </c>
      <c r="AS46">
        <v>24.75168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2426.4511960000004</v>
      </c>
    </row>
    <row r="47" spans="1:117">
      <c r="A47" t="s">
        <v>89</v>
      </c>
      <c r="B47">
        <v>0</v>
      </c>
      <c r="C47">
        <v>14.7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87</v>
      </c>
      <c r="N47">
        <v>118.125</v>
      </c>
      <c r="O47">
        <v>61.832811999999997</v>
      </c>
      <c r="P47">
        <v>116.625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46.399079999999998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43.681199999999997</v>
      </c>
      <c r="AH47">
        <v>0</v>
      </c>
      <c r="AI47">
        <v>0</v>
      </c>
      <c r="AJ47">
        <v>0</v>
      </c>
      <c r="AK47">
        <v>54.313200000000002</v>
      </c>
      <c r="AL47">
        <v>1.3944000000000001</v>
      </c>
      <c r="AM47">
        <v>0</v>
      </c>
      <c r="AN47">
        <v>0.66954999999999998</v>
      </c>
      <c r="AO47">
        <v>0</v>
      </c>
      <c r="AP47">
        <v>0</v>
      </c>
      <c r="AQ47">
        <v>14.427</v>
      </c>
      <c r="AR47">
        <v>2.2080000000000002</v>
      </c>
      <c r="AS47">
        <v>24.75168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2425.9261960000008</v>
      </c>
    </row>
    <row r="48" spans="1:117">
      <c r="A48" t="s">
        <v>90</v>
      </c>
      <c r="B48">
        <v>0</v>
      </c>
      <c r="C48">
        <v>14.7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87</v>
      </c>
      <c r="N48">
        <v>118.125</v>
      </c>
      <c r="O48">
        <v>61.832811999999997</v>
      </c>
      <c r="P48">
        <v>116.625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46.399079999999998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43.681199999999997</v>
      </c>
      <c r="AH48">
        <v>0</v>
      </c>
      <c r="AI48">
        <v>0</v>
      </c>
      <c r="AJ48">
        <v>0</v>
      </c>
      <c r="AK48">
        <v>54.313200000000002</v>
      </c>
      <c r="AL48">
        <v>1.3944000000000001</v>
      </c>
      <c r="AM48">
        <v>0</v>
      </c>
      <c r="AN48">
        <v>0.66954999999999998</v>
      </c>
      <c r="AO48">
        <v>0</v>
      </c>
      <c r="AP48">
        <v>0</v>
      </c>
      <c r="AQ48">
        <v>0</v>
      </c>
      <c r="AR48">
        <v>2.2080000000000002</v>
      </c>
      <c r="AS48">
        <v>24.75168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2411.4991960000007</v>
      </c>
    </row>
    <row r="49" spans="1:117">
      <c r="A49" t="s">
        <v>91</v>
      </c>
      <c r="B49">
        <v>0</v>
      </c>
      <c r="C49">
        <v>14.7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87</v>
      </c>
      <c r="N49">
        <v>118.125</v>
      </c>
      <c r="O49">
        <v>61.832811999999997</v>
      </c>
      <c r="P49">
        <v>118.5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46.399079999999998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43.681199999999997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0.66954999999999998</v>
      </c>
      <c r="AO49">
        <v>0</v>
      </c>
      <c r="AP49">
        <v>0</v>
      </c>
      <c r="AQ49">
        <v>0</v>
      </c>
      <c r="AR49">
        <v>2.2080000000000002</v>
      </c>
      <c r="AS49">
        <v>6.726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2395.3485160000009</v>
      </c>
    </row>
    <row r="50" spans="1:117">
      <c r="A50" t="s">
        <v>92</v>
      </c>
      <c r="B50">
        <v>0</v>
      </c>
      <c r="C50">
        <v>14.7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87</v>
      </c>
      <c r="N50">
        <v>118.125</v>
      </c>
      <c r="O50">
        <v>61.832811999999997</v>
      </c>
      <c r="P50">
        <v>118.5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46.399079999999998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43.681199999999997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0.66954999999999998</v>
      </c>
      <c r="AO50">
        <v>0</v>
      </c>
      <c r="AP50">
        <v>0</v>
      </c>
      <c r="AQ50">
        <v>0</v>
      </c>
      <c r="AR50">
        <v>2.2080000000000002</v>
      </c>
      <c r="AS50">
        <v>5.1117600000000003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2393.7342760000006</v>
      </c>
    </row>
    <row r="51" spans="1:117">
      <c r="A51" t="s">
        <v>93</v>
      </c>
      <c r="B51">
        <v>0</v>
      </c>
      <c r="C51">
        <v>14.7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89</v>
      </c>
      <c r="N51">
        <v>118.125</v>
      </c>
      <c r="O51">
        <v>61.832811999999997</v>
      </c>
      <c r="P51">
        <v>118.5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46.399079999999998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43.681199999999997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0.66954999999999998</v>
      </c>
      <c r="AO51">
        <v>0</v>
      </c>
      <c r="AP51">
        <v>0</v>
      </c>
      <c r="AQ51">
        <v>0</v>
      </c>
      <c r="AR51">
        <v>2.2080000000000002</v>
      </c>
      <c r="AS51">
        <v>5.1117600000000003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2395.7342760000006</v>
      </c>
    </row>
    <row r="52" spans="1:117">
      <c r="A52" t="s">
        <v>94</v>
      </c>
      <c r="B52">
        <v>0</v>
      </c>
      <c r="C52">
        <v>14.7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89</v>
      </c>
      <c r="N52">
        <v>118.125</v>
      </c>
      <c r="O52">
        <v>61.832811999999997</v>
      </c>
      <c r="P52">
        <v>118.5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46.399079999999998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43.681199999999997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0.66954999999999998</v>
      </c>
      <c r="AO52">
        <v>0</v>
      </c>
      <c r="AP52">
        <v>0</v>
      </c>
      <c r="AQ52">
        <v>0</v>
      </c>
      <c r="AR52">
        <v>2.2080000000000002</v>
      </c>
      <c r="AS52">
        <v>5.1117600000000003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2395.7342760000006</v>
      </c>
    </row>
    <row r="53" spans="1:117">
      <c r="A53" t="s">
        <v>95</v>
      </c>
      <c r="B53">
        <v>0</v>
      </c>
      <c r="C53">
        <v>14.7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89</v>
      </c>
      <c r="N53">
        <v>118.125</v>
      </c>
      <c r="O53">
        <v>61.832811999999997</v>
      </c>
      <c r="P53">
        <v>118.5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46.399079999999998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43.681199999999997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0.66954999999999998</v>
      </c>
      <c r="AO53">
        <v>0</v>
      </c>
      <c r="AP53">
        <v>0</v>
      </c>
      <c r="AQ53">
        <v>0</v>
      </c>
      <c r="AR53">
        <v>2.2080000000000002</v>
      </c>
      <c r="AS53">
        <v>7.8021599999999998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2398.424676000001</v>
      </c>
    </row>
    <row r="54" spans="1:117">
      <c r="A54" t="s">
        <v>96</v>
      </c>
      <c r="B54">
        <v>0</v>
      </c>
      <c r="C54">
        <v>14.7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89</v>
      </c>
      <c r="N54">
        <v>118.125</v>
      </c>
      <c r="O54">
        <v>61.832811999999997</v>
      </c>
      <c r="P54">
        <v>118.5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46.399079999999998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43.681199999999997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0.66954999999999998</v>
      </c>
      <c r="AO54">
        <v>0</v>
      </c>
      <c r="AP54">
        <v>0</v>
      </c>
      <c r="AQ54">
        <v>0</v>
      </c>
      <c r="AR54">
        <v>2.2080000000000002</v>
      </c>
      <c r="AS54">
        <v>7.8021599999999998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2398.424676000001</v>
      </c>
    </row>
    <row r="55" spans="1:117">
      <c r="A55" t="s">
        <v>97</v>
      </c>
      <c r="B55">
        <v>0</v>
      </c>
      <c r="C55">
        <v>14.7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89</v>
      </c>
      <c r="N55">
        <v>118.125</v>
      </c>
      <c r="O55">
        <v>61.832811999999997</v>
      </c>
      <c r="P55">
        <v>118.5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46.399079999999998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43.681199999999997</v>
      </c>
      <c r="AH55">
        <v>0</v>
      </c>
      <c r="AI55">
        <v>0</v>
      </c>
      <c r="AJ55">
        <v>0</v>
      </c>
      <c r="AK55">
        <v>54.313200000000002</v>
      </c>
      <c r="AL55">
        <v>1.3944000000000001</v>
      </c>
      <c r="AM55">
        <v>0</v>
      </c>
      <c r="AN55">
        <v>0.66954999999999998</v>
      </c>
      <c r="AO55">
        <v>0</v>
      </c>
      <c r="AP55">
        <v>2.4339</v>
      </c>
      <c r="AQ55">
        <v>0</v>
      </c>
      <c r="AR55">
        <v>2.2080000000000002</v>
      </c>
      <c r="AS55">
        <v>4.7081999999999997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2397.7646160000008</v>
      </c>
    </row>
    <row r="56" spans="1:117">
      <c r="A56" t="s">
        <v>98</v>
      </c>
      <c r="B56">
        <v>0</v>
      </c>
      <c r="C56">
        <v>14.7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89</v>
      </c>
      <c r="N56">
        <v>118.125</v>
      </c>
      <c r="O56">
        <v>61.832811999999997</v>
      </c>
      <c r="P56">
        <v>118.5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46.399079999999998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43.681199999999997</v>
      </c>
      <c r="AH56">
        <v>0</v>
      </c>
      <c r="AI56">
        <v>0</v>
      </c>
      <c r="AJ56">
        <v>0</v>
      </c>
      <c r="AK56">
        <v>54.313200000000002</v>
      </c>
      <c r="AL56">
        <v>1.3944000000000001</v>
      </c>
      <c r="AM56">
        <v>0</v>
      </c>
      <c r="AN56">
        <v>0.66954999999999998</v>
      </c>
      <c r="AO56">
        <v>0</v>
      </c>
      <c r="AP56">
        <v>2.4339</v>
      </c>
      <c r="AQ56">
        <v>0</v>
      </c>
      <c r="AR56">
        <v>2.2080000000000002</v>
      </c>
      <c r="AS56">
        <v>4.7081999999999997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2397.7646160000008</v>
      </c>
    </row>
    <row r="57" spans="1:117">
      <c r="A57" t="s">
        <v>99</v>
      </c>
      <c r="B57">
        <v>0</v>
      </c>
      <c r="C57">
        <v>14.7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89</v>
      </c>
      <c r="N57">
        <v>118.125</v>
      </c>
      <c r="O57">
        <v>61.832811999999997</v>
      </c>
      <c r="P57">
        <v>118.5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46.399079999999998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43.681199999999997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0.66954999999999998</v>
      </c>
      <c r="AO57">
        <v>0</v>
      </c>
      <c r="AP57">
        <v>2.4339</v>
      </c>
      <c r="AQ57">
        <v>0</v>
      </c>
      <c r="AR57">
        <v>26.495999999999999</v>
      </c>
      <c r="AS57">
        <v>4.7081999999999997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2422.0526160000009</v>
      </c>
    </row>
    <row r="58" spans="1:117">
      <c r="A58" t="s">
        <v>100</v>
      </c>
      <c r="B58">
        <v>0</v>
      </c>
      <c r="C58">
        <v>14.7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89</v>
      </c>
      <c r="N58">
        <v>118.125</v>
      </c>
      <c r="O58">
        <v>61.832811999999997</v>
      </c>
      <c r="P58">
        <v>118.5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46.399079999999998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43.681199999999997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0.66954999999999998</v>
      </c>
      <c r="AO58">
        <v>0</v>
      </c>
      <c r="AP58">
        <v>2.4339</v>
      </c>
      <c r="AQ58">
        <v>0</v>
      </c>
      <c r="AR58">
        <v>26.495999999999999</v>
      </c>
      <c r="AS58">
        <v>4.7081999999999997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2422.0526160000009</v>
      </c>
    </row>
    <row r="59" spans="1:117">
      <c r="A59" t="s">
        <v>101</v>
      </c>
      <c r="B59">
        <v>0</v>
      </c>
      <c r="C59">
        <v>14.7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89</v>
      </c>
      <c r="N59">
        <v>118.125</v>
      </c>
      <c r="O59">
        <v>61.832811999999997</v>
      </c>
      <c r="P59">
        <v>118.5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46.399079999999998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43.681199999999997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0.66954999999999998</v>
      </c>
      <c r="AO59">
        <v>0</v>
      </c>
      <c r="AP59">
        <v>0</v>
      </c>
      <c r="AQ59">
        <v>13.986000000000001</v>
      </c>
      <c r="AR59">
        <v>3.8639999999999999</v>
      </c>
      <c r="AS59">
        <v>4.7081999999999997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2410.9727160000007</v>
      </c>
    </row>
    <row r="60" spans="1:117">
      <c r="A60" t="s">
        <v>102</v>
      </c>
      <c r="B60">
        <v>0</v>
      </c>
      <c r="C60">
        <v>14.7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89</v>
      </c>
      <c r="N60">
        <v>118.125</v>
      </c>
      <c r="O60">
        <v>61.832811999999997</v>
      </c>
      <c r="P60">
        <v>118.5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46.399079999999998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43.681199999999997</v>
      </c>
      <c r="AH60">
        <v>0</v>
      </c>
      <c r="AI60">
        <v>0</v>
      </c>
      <c r="AJ60">
        <v>0</v>
      </c>
      <c r="AK60">
        <v>54.313200000000002</v>
      </c>
      <c r="AL60">
        <v>1.3944000000000001</v>
      </c>
      <c r="AM60">
        <v>0</v>
      </c>
      <c r="AN60">
        <v>0.66954999999999998</v>
      </c>
      <c r="AO60">
        <v>0</v>
      </c>
      <c r="AP60">
        <v>0</v>
      </c>
      <c r="AQ60">
        <v>13.986000000000001</v>
      </c>
      <c r="AR60">
        <v>2.2080000000000002</v>
      </c>
      <c r="AS60">
        <v>4.7081999999999997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2409.3167160000007</v>
      </c>
    </row>
    <row r="61" spans="1:117">
      <c r="A61" t="s">
        <v>103</v>
      </c>
      <c r="B61">
        <v>0</v>
      </c>
      <c r="C61">
        <v>14.7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89</v>
      </c>
      <c r="N61">
        <v>118.125</v>
      </c>
      <c r="O61">
        <v>61.832811999999997</v>
      </c>
      <c r="P61">
        <v>118.5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46.399079999999998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43.681199999999997</v>
      </c>
      <c r="AH61">
        <v>0</v>
      </c>
      <c r="AI61">
        <v>0</v>
      </c>
      <c r="AJ61">
        <v>0</v>
      </c>
      <c r="AK61">
        <v>54.313200000000002</v>
      </c>
      <c r="AL61">
        <v>1.3944000000000001</v>
      </c>
      <c r="AM61">
        <v>0</v>
      </c>
      <c r="AN61">
        <v>0.66954999999999998</v>
      </c>
      <c r="AO61">
        <v>0</v>
      </c>
      <c r="AP61">
        <v>0</v>
      </c>
      <c r="AQ61">
        <v>13.986000000000001</v>
      </c>
      <c r="AR61">
        <v>2.2080000000000002</v>
      </c>
      <c r="AS61">
        <v>4.7081999999999997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2409.3167160000007</v>
      </c>
    </row>
    <row r="62" spans="1:117">
      <c r="A62" t="s">
        <v>104</v>
      </c>
      <c r="B62">
        <v>0</v>
      </c>
      <c r="C62">
        <v>14.7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89</v>
      </c>
      <c r="N62">
        <v>118.125</v>
      </c>
      <c r="O62">
        <v>61.832811999999997</v>
      </c>
      <c r="P62">
        <v>118.5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46.399079999999998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43.681199999999997</v>
      </c>
      <c r="AH62">
        <v>0</v>
      </c>
      <c r="AI62">
        <v>0</v>
      </c>
      <c r="AJ62">
        <v>0</v>
      </c>
      <c r="AK62">
        <v>54.313200000000002</v>
      </c>
      <c r="AL62">
        <v>1.3944000000000001</v>
      </c>
      <c r="AM62">
        <v>0</v>
      </c>
      <c r="AN62">
        <v>0.66954999999999998</v>
      </c>
      <c r="AO62">
        <v>0</v>
      </c>
      <c r="AP62">
        <v>0</v>
      </c>
      <c r="AQ62">
        <v>28.035</v>
      </c>
      <c r="AR62">
        <v>2.2080000000000002</v>
      </c>
      <c r="AS62">
        <v>4.7081999999999997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2423.3657160000007</v>
      </c>
    </row>
    <row r="63" spans="1:117">
      <c r="A63" t="s">
        <v>105</v>
      </c>
      <c r="B63">
        <v>0</v>
      </c>
      <c r="C63">
        <v>14.7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89</v>
      </c>
      <c r="N63">
        <v>118.125</v>
      </c>
      <c r="O63">
        <v>61.832811999999997</v>
      </c>
      <c r="P63">
        <v>118.5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46.399079999999998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43.681199999999997</v>
      </c>
      <c r="AH63">
        <v>0</v>
      </c>
      <c r="AI63">
        <v>0</v>
      </c>
      <c r="AJ63">
        <v>0</v>
      </c>
      <c r="AK63">
        <v>54.313200000000002</v>
      </c>
      <c r="AL63">
        <v>1.3944000000000001</v>
      </c>
      <c r="AM63">
        <v>0</v>
      </c>
      <c r="AN63">
        <v>0.66954999999999998</v>
      </c>
      <c r="AO63">
        <v>0</v>
      </c>
      <c r="AP63">
        <v>0</v>
      </c>
      <c r="AQ63">
        <v>28.035</v>
      </c>
      <c r="AR63">
        <v>2.2080000000000002</v>
      </c>
      <c r="AS63">
        <v>4.7081999999999997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2423.3657160000007</v>
      </c>
    </row>
    <row r="64" spans="1:117">
      <c r="A64" t="s">
        <v>106</v>
      </c>
      <c r="B64">
        <v>0</v>
      </c>
      <c r="C64">
        <v>14.7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89</v>
      </c>
      <c r="N64">
        <v>118.125</v>
      </c>
      <c r="O64">
        <v>61.832811999999997</v>
      </c>
      <c r="P64">
        <v>118.5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46.399079999999998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43.681199999999997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0.66954999999999998</v>
      </c>
      <c r="AO64">
        <v>0</v>
      </c>
      <c r="AP64">
        <v>0</v>
      </c>
      <c r="AQ64">
        <v>43.280999999999999</v>
      </c>
      <c r="AR64">
        <v>2.2080000000000002</v>
      </c>
      <c r="AS64">
        <v>4.7081999999999997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2438.6117160000008</v>
      </c>
    </row>
    <row r="65" spans="1:117">
      <c r="A65" t="s">
        <v>107</v>
      </c>
      <c r="B65">
        <v>0</v>
      </c>
      <c r="C65">
        <v>14.7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89</v>
      </c>
      <c r="N65">
        <v>118.125</v>
      </c>
      <c r="O65">
        <v>61.832811999999997</v>
      </c>
      <c r="P65">
        <v>118.5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46.399079999999998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43.681199999999997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0.66954999999999998</v>
      </c>
      <c r="AO65">
        <v>0</v>
      </c>
      <c r="AP65">
        <v>0</v>
      </c>
      <c r="AQ65">
        <v>43.280999999999999</v>
      </c>
      <c r="AR65">
        <v>2.2080000000000002</v>
      </c>
      <c r="AS65">
        <v>5.3807999999999998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2439.2843160000007</v>
      </c>
    </row>
    <row r="66" spans="1:117">
      <c r="A66" t="s">
        <v>108</v>
      </c>
      <c r="B66">
        <v>0</v>
      </c>
      <c r="C66">
        <v>14.7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89</v>
      </c>
      <c r="N66">
        <v>118.125</v>
      </c>
      <c r="O66">
        <v>61.832811999999997</v>
      </c>
      <c r="P66">
        <v>118.5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46.399079999999998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43.681199999999997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0.66954999999999998</v>
      </c>
      <c r="AO66">
        <v>0</v>
      </c>
      <c r="AP66">
        <v>0</v>
      </c>
      <c r="AQ66">
        <v>43.280999999999999</v>
      </c>
      <c r="AR66">
        <v>2.2080000000000002</v>
      </c>
      <c r="AS66">
        <v>5.3807999999999998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2439.2843160000007</v>
      </c>
    </row>
    <row r="67" spans="1:117">
      <c r="A67" t="s">
        <v>109</v>
      </c>
      <c r="B67">
        <v>0</v>
      </c>
      <c r="C67">
        <v>14.7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89</v>
      </c>
      <c r="N67">
        <v>118.125</v>
      </c>
      <c r="O67">
        <v>61.832811999999997</v>
      </c>
      <c r="P67">
        <v>118.5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46.399079999999998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43.681199999999997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0.66954999999999998</v>
      </c>
      <c r="AO67">
        <v>0</v>
      </c>
      <c r="AP67">
        <v>0</v>
      </c>
      <c r="AQ67">
        <v>43.280999999999999</v>
      </c>
      <c r="AR67">
        <v>5.52</v>
      </c>
      <c r="AS67">
        <v>7.8021599999999998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2445.0176760000008</v>
      </c>
    </row>
    <row r="68" spans="1:117">
      <c r="A68" t="s">
        <v>110</v>
      </c>
      <c r="B68">
        <v>0</v>
      </c>
      <c r="C68">
        <v>14.7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89</v>
      </c>
      <c r="N68">
        <v>118.125</v>
      </c>
      <c r="O68">
        <v>61.832811999999997</v>
      </c>
      <c r="P68">
        <v>118.5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46.399079999999998</v>
      </c>
      <c r="X68">
        <v>98.34375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1.9245000000000001</v>
      </c>
      <c r="AF68">
        <v>8.8740000000000006</v>
      </c>
      <c r="AG68">
        <v>43.681199999999997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0.66954999999999998</v>
      </c>
      <c r="AO68">
        <v>0</v>
      </c>
      <c r="AP68">
        <v>0</v>
      </c>
      <c r="AQ68">
        <v>43.280999999999999</v>
      </c>
      <c r="AR68">
        <v>5.52</v>
      </c>
      <c r="AS68">
        <v>7.8021599999999998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2448.3501760000008</v>
      </c>
    </row>
    <row r="69" spans="1:117">
      <c r="A69" t="s">
        <v>111</v>
      </c>
      <c r="B69">
        <v>0</v>
      </c>
      <c r="C69">
        <v>14.7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89</v>
      </c>
      <c r="N69">
        <v>118.125</v>
      </c>
      <c r="O69">
        <v>61.832811999999997</v>
      </c>
      <c r="P69">
        <v>118.5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46.399079999999998</v>
      </c>
      <c r="X69">
        <v>98.34375</v>
      </c>
      <c r="Y69">
        <v>0</v>
      </c>
      <c r="Z69">
        <v>0</v>
      </c>
      <c r="AA69">
        <v>0</v>
      </c>
      <c r="AB69">
        <v>13.17004</v>
      </c>
      <c r="AC69">
        <v>0</v>
      </c>
      <c r="AD69">
        <v>0</v>
      </c>
      <c r="AE69">
        <v>16.478852</v>
      </c>
      <c r="AF69">
        <v>8.8740000000000006</v>
      </c>
      <c r="AG69">
        <v>43.681199999999997</v>
      </c>
      <c r="AH69">
        <v>18.940000000000001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0.66954999999999998</v>
      </c>
      <c r="AO69">
        <v>0</v>
      </c>
      <c r="AP69">
        <v>0</v>
      </c>
      <c r="AQ69">
        <v>43.280999999999999</v>
      </c>
      <c r="AR69">
        <v>8.8320000000000007</v>
      </c>
      <c r="AS69">
        <v>7.8021599999999998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2494.9940680000009</v>
      </c>
    </row>
    <row r="70" spans="1:117">
      <c r="A70" t="s">
        <v>112</v>
      </c>
      <c r="B70">
        <v>0</v>
      </c>
      <c r="C70">
        <v>14.7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679.49316799999997</v>
      </c>
      <c r="L70">
        <v>435.435</v>
      </c>
      <c r="M70">
        <v>89</v>
      </c>
      <c r="N70">
        <v>118.125</v>
      </c>
      <c r="O70">
        <v>61.832811999999997</v>
      </c>
      <c r="P70">
        <v>118.5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46.399079999999998</v>
      </c>
      <c r="X70">
        <v>98.34375</v>
      </c>
      <c r="Y70">
        <v>0</v>
      </c>
      <c r="Z70">
        <v>0</v>
      </c>
      <c r="AA70">
        <v>0</v>
      </c>
      <c r="AB70">
        <v>13.17004</v>
      </c>
      <c r="AC70">
        <v>0</v>
      </c>
      <c r="AD70">
        <v>0</v>
      </c>
      <c r="AE70">
        <v>16.478852</v>
      </c>
      <c r="AF70">
        <v>8.8740000000000006</v>
      </c>
      <c r="AG70">
        <v>43.681199999999997</v>
      </c>
      <c r="AH70">
        <v>37.880000000000003</v>
      </c>
      <c r="AI70">
        <v>0</v>
      </c>
      <c r="AJ70">
        <v>0</v>
      </c>
      <c r="AK70">
        <v>54.313200000000002</v>
      </c>
      <c r="AL70">
        <v>1.3944000000000001</v>
      </c>
      <c r="AM70">
        <v>0</v>
      </c>
      <c r="AN70">
        <v>0.66954999999999998</v>
      </c>
      <c r="AO70">
        <v>0</v>
      </c>
      <c r="AP70">
        <v>0</v>
      </c>
      <c r="AQ70">
        <v>43.280999999999999</v>
      </c>
      <c r="AR70">
        <v>8.8320000000000007</v>
      </c>
      <c r="AS70">
        <v>7.8021599999999998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2513.9340680000009</v>
      </c>
    </row>
    <row r="71" spans="1:117">
      <c r="A71" t="s">
        <v>113</v>
      </c>
      <c r="B71">
        <v>0</v>
      </c>
      <c r="C71">
        <v>14.7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679.49316799999997</v>
      </c>
      <c r="L71">
        <v>435.435</v>
      </c>
      <c r="M71">
        <v>89</v>
      </c>
      <c r="N71">
        <v>118.125</v>
      </c>
      <c r="O71">
        <v>61.832811999999997</v>
      </c>
      <c r="P71">
        <v>118.5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46.399079999999998</v>
      </c>
      <c r="X71">
        <v>98.34375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1.321</v>
      </c>
      <c r="AE71">
        <v>16.478852</v>
      </c>
      <c r="AF71">
        <v>17.748000000000001</v>
      </c>
      <c r="AG71">
        <v>43.681199999999997</v>
      </c>
      <c r="AH71">
        <v>70.078000000000003</v>
      </c>
      <c r="AI71">
        <v>0</v>
      </c>
      <c r="AJ71">
        <v>0</v>
      </c>
      <c r="AK71">
        <v>54.313200000000002</v>
      </c>
      <c r="AL71">
        <v>1.3944000000000001</v>
      </c>
      <c r="AM71">
        <v>5.2786799999999996</v>
      </c>
      <c r="AN71">
        <v>0.66954999999999998</v>
      </c>
      <c r="AO71">
        <v>0</v>
      </c>
      <c r="AP71">
        <v>0</v>
      </c>
      <c r="AQ71">
        <v>43.280999999999999</v>
      </c>
      <c r="AR71">
        <v>8.8320000000000007</v>
      </c>
      <c r="AS71">
        <v>7.8021599999999998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2561.6057480000009</v>
      </c>
    </row>
    <row r="72" spans="1:117">
      <c r="A72" t="s">
        <v>114</v>
      </c>
      <c r="B72">
        <v>0</v>
      </c>
      <c r="C72">
        <v>14.7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679.49316799999997</v>
      </c>
      <c r="L72">
        <v>435.435</v>
      </c>
      <c r="M72">
        <v>89</v>
      </c>
      <c r="N72">
        <v>118.125</v>
      </c>
      <c r="O72">
        <v>61.832811999999997</v>
      </c>
      <c r="P72">
        <v>118.5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46.399079999999998</v>
      </c>
      <c r="X72">
        <v>98.34375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9.1360360000000007</v>
      </c>
      <c r="AE72">
        <v>16.478852</v>
      </c>
      <c r="AF72">
        <v>26.622</v>
      </c>
      <c r="AG72">
        <v>43.681199999999997</v>
      </c>
      <c r="AH72">
        <v>93.563599999999994</v>
      </c>
      <c r="AI72">
        <v>0</v>
      </c>
      <c r="AJ72">
        <v>0</v>
      </c>
      <c r="AK72">
        <v>54.313200000000002</v>
      </c>
      <c r="AL72">
        <v>6.9720000000000004</v>
      </c>
      <c r="AM72">
        <v>6.3983999999999996</v>
      </c>
      <c r="AN72">
        <v>0.66954999999999998</v>
      </c>
      <c r="AO72">
        <v>0</v>
      </c>
      <c r="AP72">
        <v>0</v>
      </c>
      <c r="AQ72">
        <v>43.280999999999999</v>
      </c>
      <c r="AR72">
        <v>8.8320000000000007</v>
      </c>
      <c r="AS72">
        <v>7.8021599999999998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2616.6087040000007</v>
      </c>
    </row>
    <row r="73" spans="1:117">
      <c r="A73" t="s">
        <v>115</v>
      </c>
      <c r="B73">
        <v>0</v>
      </c>
      <c r="C73">
        <v>14.7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679.49316799999997</v>
      </c>
      <c r="L73">
        <v>435.435</v>
      </c>
      <c r="M73">
        <v>89</v>
      </c>
      <c r="N73">
        <v>118.125</v>
      </c>
      <c r="O73">
        <v>61.832811999999997</v>
      </c>
      <c r="P73">
        <v>118.5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46.399079999999998</v>
      </c>
      <c r="X73">
        <v>98.34375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18.229800000000001</v>
      </c>
      <c r="AE73">
        <v>32.957704</v>
      </c>
      <c r="AF73">
        <v>35.496000000000002</v>
      </c>
      <c r="AG73">
        <v>43.681199999999997</v>
      </c>
      <c r="AH73">
        <v>116.9545</v>
      </c>
      <c r="AI73">
        <v>0</v>
      </c>
      <c r="AJ73">
        <v>0</v>
      </c>
      <c r="AK73">
        <v>54.313200000000002</v>
      </c>
      <c r="AL73">
        <v>41.832000000000001</v>
      </c>
      <c r="AM73">
        <v>10.557359999999999</v>
      </c>
      <c r="AN73">
        <v>0.66954999999999998</v>
      </c>
      <c r="AO73">
        <v>0</v>
      </c>
      <c r="AP73">
        <v>0</v>
      </c>
      <c r="AQ73">
        <v>43.280999999999999</v>
      </c>
      <c r="AR73">
        <v>8.8320000000000007</v>
      </c>
      <c r="AS73">
        <v>7.8021599999999998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2751.9706200000001</v>
      </c>
    </row>
    <row r="74" spans="1:117">
      <c r="A74" t="s">
        <v>116</v>
      </c>
      <c r="B74">
        <v>0</v>
      </c>
      <c r="C74">
        <v>14.7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679.49316799999997</v>
      </c>
      <c r="L74">
        <v>435.435</v>
      </c>
      <c r="M74">
        <v>89</v>
      </c>
      <c r="N74">
        <v>118.125</v>
      </c>
      <c r="O74">
        <v>61.832811999999997</v>
      </c>
      <c r="P74">
        <v>118.5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46.399079999999998</v>
      </c>
      <c r="X74">
        <v>98.34375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18.229800000000001</v>
      </c>
      <c r="AE74">
        <v>32.957704</v>
      </c>
      <c r="AF74">
        <v>35.496000000000002</v>
      </c>
      <c r="AG74">
        <v>43.681199999999997</v>
      </c>
      <c r="AH74">
        <v>116.9545</v>
      </c>
      <c r="AI74">
        <v>0</v>
      </c>
      <c r="AJ74">
        <v>0</v>
      </c>
      <c r="AK74">
        <v>54.313200000000002</v>
      </c>
      <c r="AL74">
        <v>41.832000000000001</v>
      </c>
      <c r="AM74">
        <v>15.804048</v>
      </c>
      <c r="AN74">
        <v>0.66954999999999998</v>
      </c>
      <c r="AO74">
        <v>0</v>
      </c>
      <c r="AP74">
        <v>0</v>
      </c>
      <c r="AQ74">
        <v>43.280999999999999</v>
      </c>
      <c r="AR74">
        <v>8.8320000000000007</v>
      </c>
      <c r="AS74">
        <v>7.8021599999999998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2765.4333080000001</v>
      </c>
    </row>
    <row r="75" spans="1:117">
      <c r="A75" t="s">
        <v>117</v>
      </c>
      <c r="B75">
        <v>0</v>
      </c>
      <c r="C75">
        <v>15.225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679.49316799999997</v>
      </c>
      <c r="L75">
        <v>435.435</v>
      </c>
      <c r="M75">
        <v>89</v>
      </c>
      <c r="N75">
        <v>118.125</v>
      </c>
      <c r="O75">
        <v>61.832811999999997</v>
      </c>
      <c r="P75">
        <v>118.5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46.399079999999998</v>
      </c>
      <c r="X75">
        <v>98.34375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35.496000000000002</v>
      </c>
      <c r="AG75">
        <v>43.681199999999997</v>
      </c>
      <c r="AH75">
        <v>116.9545</v>
      </c>
      <c r="AI75">
        <v>0</v>
      </c>
      <c r="AJ75">
        <v>0</v>
      </c>
      <c r="AK75">
        <v>54.313200000000002</v>
      </c>
      <c r="AL75">
        <v>41.832000000000001</v>
      </c>
      <c r="AM75">
        <v>15.804048</v>
      </c>
      <c r="AN75">
        <v>0.66954999999999998</v>
      </c>
      <c r="AO75">
        <v>0</v>
      </c>
      <c r="AP75">
        <v>0</v>
      </c>
      <c r="AQ75">
        <v>43.280999999999999</v>
      </c>
      <c r="AR75">
        <v>8.8320000000000007</v>
      </c>
      <c r="AS75">
        <v>7.8021599999999998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2772.5658160000003</v>
      </c>
    </row>
    <row r="76" spans="1:117">
      <c r="A76" t="s">
        <v>118</v>
      </c>
      <c r="B76">
        <v>0</v>
      </c>
      <c r="C76">
        <v>15.225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679.49316799999997</v>
      </c>
      <c r="L76">
        <v>435.435</v>
      </c>
      <c r="M76">
        <v>89</v>
      </c>
      <c r="N76">
        <v>118.125</v>
      </c>
      <c r="O76">
        <v>61.832811999999997</v>
      </c>
      <c r="P76">
        <v>118.5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46.399079999999998</v>
      </c>
      <c r="X76">
        <v>98.34375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35.496000000000002</v>
      </c>
      <c r="AG76">
        <v>43.681199999999997</v>
      </c>
      <c r="AH76">
        <v>116.9545</v>
      </c>
      <c r="AI76">
        <v>0</v>
      </c>
      <c r="AJ76">
        <v>0</v>
      </c>
      <c r="AK76">
        <v>54.313200000000002</v>
      </c>
      <c r="AL76">
        <v>41.832000000000001</v>
      </c>
      <c r="AM76">
        <v>15.804048</v>
      </c>
      <c r="AN76">
        <v>0.66954999999999998</v>
      </c>
      <c r="AO76">
        <v>0</v>
      </c>
      <c r="AP76">
        <v>0</v>
      </c>
      <c r="AQ76">
        <v>43.280999999999999</v>
      </c>
      <c r="AR76">
        <v>8.8320000000000007</v>
      </c>
      <c r="AS76">
        <v>7.8021599999999998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2772.5658160000003</v>
      </c>
    </row>
    <row r="77" spans="1:117">
      <c r="A77" t="s">
        <v>119</v>
      </c>
      <c r="B77">
        <v>0</v>
      </c>
      <c r="C77">
        <v>15.225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679.49316799999997</v>
      </c>
      <c r="L77">
        <v>435.435</v>
      </c>
      <c r="M77">
        <v>89</v>
      </c>
      <c r="N77">
        <v>118.125</v>
      </c>
      <c r="O77">
        <v>61.832811999999997</v>
      </c>
      <c r="P77">
        <v>118.5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46.399079999999998</v>
      </c>
      <c r="X77">
        <v>98.34375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35.496000000000002</v>
      </c>
      <c r="AG77">
        <v>43.681199999999997</v>
      </c>
      <c r="AH77">
        <v>116.9545</v>
      </c>
      <c r="AI77">
        <v>0</v>
      </c>
      <c r="AJ77">
        <v>0</v>
      </c>
      <c r="AK77">
        <v>54.313200000000002</v>
      </c>
      <c r="AL77">
        <v>41.832000000000001</v>
      </c>
      <c r="AM77">
        <v>15.804048</v>
      </c>
      <c r="AN77">
        <v>0.66954999999999998</v>
      </c>
      <c r="AO77">
        <v>0</v>
      </c>
      <c r="AP77">
        <v>2.4339</v>
      </c>
      <c r="AQ77">
        <v>43.280999999999999</v>
      </c>
      <c r="AR77">
        <v>39.744</v>
      </c>
      <c r="AS77">
        <v>7.8021599999999998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2805.9117160000005</v>
      </c>
    </row>
    <row r="78" spans="1:117">
      <c r="A78" t="s">
        <v>120</v>
      </c>
      <c r="B78">
        <v>0</v>
      </c>
      <c r="C78">
        <v>15.225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679.49316799999997</v>
      </c>
      <c r="L78">
        <v>435.435</v>
      </c>
      <c r="M78">
        <v>89</v>
      </c>
      <c r="N78">
        <v>118.125</v>
      </c>
      <c r="O78">
        <v>61.832811999999997</v>
      </c>
      <c r="P78">
        <v>118.5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46.399079999999998</v>
      </c>
      <c r="X78">
        <v>98.34375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18.229800000000001</v>
      </c>
      <c r="AE78">
        <v>32.957704</v>
      </c>
      <c r="AF78">
        <v>35.496000000000002</v>
      </c>
      <c r="AG78">
        <v>43.681199999999997</v>
      </c>
      <c r="AH78">
        <v>116.9545</v>
      </c>
      <c r="AI78">
        <v>0</v>
      </c>
      <c r="AJ78">
        <v>0</v>
      </c>
      <c r="AK78">
        <v>54.313200000000002</v>
      </c>
      <c r="AL78">
        <v>41.832000000000001</v>
      </c>
      <c r="AM78">
        <v>10.557359999999999</v>
      </c>
      <c r="AN78">
        <v>0.66954999999999998</v>
      </c>
      <c r="AO78">
        <v>0</v>
      </c>
      <c r="AP78">
        <v>2.4339</v>
      </c>
      <c r="AQ78">
        <v>43.280999999999999</v>
      </c>
      <c r="AR78">
        <v>39.744</v>
      </c>
      <c r="AS78">
        <v>7.8021599999999998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2791.4867200000003</v>
      </c>
    </row>
    <row r="79" spans="1:117">
      <c r="A79" t="s">
        <v>121</v>
      </c>
      <c r="B79">
        <v>0</v>
      </c>
      <c r="C79">
        <v>15.225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679.49316799999997</v>
      </c>
      <c r="L79">
        <v>435.435</v>
      </c>
      <c r="M79">
        <v>89</v>
      </c>
      <c r="N79">
        <v>118.125</v>
      </c>
      <c r="O79">
        <v>61.832811999999997</v>
      </c>
      <c r="P79">
        <v>118.5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46.399079999999998</v>
      </c>
      <c r="X79">
        <v>98.34375</v>
      </c>
      <c r="Y79">
        <v>0</v>
      </c>
      <c r="Z79">
        <v>6.5208000000000004</v>
      </c>
      <c r="AA79">
        <v>14.04936</v>
      </c>
      <c r="AB79">
        <v>13.17004</v>
      </c>
      <c r="AC79">
        <v>0</v>
      </c>
      <c r="AD79">
        <v>9.1360360000000007</v>
      </c>
      <c r="AE79">
        <v>16.478852</v>
      </c>
      <c r="AF79">
        <v>17.748000000000001</v>
      </c>
      <c r="AG79">
        <v>43.681199999999997</v>
      </c>
      <c r="AH79">
        <v>68.183999999999997</v>
      </c>
      <c r="AI79">
        <v>0</v>
      </c>
      <c r="AJ79">
        <v>0</v>
      </c>
      <c r="AK79">
        <v>54.313200000000002</v>
      </c>
      <c r="AL79">
        <v>6.9720000000000004</v>
      </c>
      <c r="AM79">
        <v>6.3983999999999996</v>
      </c>
      <c r="AN79">
        <v>0.66954999999999998</v>
      </c>
      <c r="AO79">
        <v>0</v>
      </c>
      <c r="AP79">
        <v>2.4339</v>
      </c>
      <c r="AQ79">
        <v>43.280999999999999</v>
      </c>
      <c r="AR79">
        <v>2.2080000000000002</v>
      </c>
      <c r="AS79">
        <v>7.8021599999999998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2591.1291640000009</v>
      </c>
    </row>
    <row r="80" spans="1:117">
      <c r="A80" t="s">
        <v>122</v>
      </c>
      <c r="B80">
        <v>0</v>
      </c>
      <c r="C80">
        <v>15.225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679.49316799999997</v>
      </c>
      <c r="L80">
        <v>435.435</v>
      </c>
      <c r="M80">
        <v>89</v>
      </c>
      <c r="N80">
        <v>118.125</v>
      </c>
      <c r="O80">
        <v>61.832811999999997</v>
      </c>
      <c r="P80">
        <v>118.5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46.399079999999998</v>
      </c>
      <c r="X80">
        <v>98.34375</v>
      </c>
      <c r="Y80">
        <v>0</v>
      </c>
      <c r="Z80">
        <v>0</v>
      </c>
      <c r="AA80">
        <v>6.32</v>
      </c>
      <c r="AB80">
        <v>13.17004</v>
      </c>
      <c r="AC80">
        <v>0</v>
      </c>
      <c r="AD80">
        <v>9.1360360000000007</v>
      </c>
      <c r="AE80">
        <v>16.478852</v>
      </c>
      <c r="AF80">
        <v>8.8740000000000006</v>
      </c>
      <c r="AG80">
        <v>43.681199999999997</v>
      </c>
      <c r="AH80">
        <v>37.880000000000003</v>
      </c>
      <c r="AI80">
        <v>0</v>
      </c>
      <c r="AJ80">
        <v>0</v>
      </c>
      <c r="AK80">
        <v>54.313200000000002</v>
      </c>
      <c r="AL80">
        <v>2.3239999999999998</v>
      </c>
      <c r="AM80">
        <v>5.2786799999999996</v>
      </c>
      <c r="AN80">
        <v>0.66954999999999998</v>
      </c>
      <c r="AO80">
        <v>0</v>
      </c>
      <c r="AP80">
        <v>2.4339</v>
      </c>
      <c r="AQ80">
        <v>43.280999999999999</v>
      </c>
      <c r="AR80">
        <v>2.2080000000000002</v>
      </c>
      <c r="AS80">
        <v>7.8021599999999998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2531.9332840000006</v>
      </c>
    </row>
    <row r="81" spans="1:117">
      <c r="A81" t="s">
        <v>123</v>
      </c>
      <c r="B81">
        <v>0</v>
      </c>
      <c r="C81">
        <v>15.225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679.49316799999997</v>
      </c>
      <c r="L81">
        <v>435.435</v>
      </c>
      <c r="M81">
        <v>89</v>
      </c>
      <c r="N81">
        <v>118.125</v>
      </c>
      <c r="O81">
        <v>61.832811999999997</v>
      </c>
      <c r="P81">
        <v>118.5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46.399079999999998</v>
      </c>
      <c r="X81">
        <v>98.34375</v>
      </c>
      <c r="Y81">
        <v>0</v>
      </c>
      <c r="Z81">
        <v>0</v>
      </c>
      <c r="AA81">
        <v>0</v>
      </c>
      <c r="AB81">
        <v>13.17004</v>
      </c>
      <c r="AC81">
        <v>0</v>
      </c>
      <c r="AD81">
        <v>0</v>
      </c>
      <c r="AE81">
        <v>16.478852</v>
      </c>
      <c r="AF81">
        <v>8.8740000000000006</v>
      </c>
      <c r="AG81">
        <v>43.681199999999997</v>
      </c>
      <c r="AH81">
        <v>18.940000000000001</v>
      </c>
      <c r="AI81">
        <v>0</v>
      </c>
      <c r="AJ81">
        <v>0</v>
      </c>
      <c r="AK81">
        <v>54.313200000000002</v>
      </c>
      <c r="AL81">
        <v>2.3239999999999998</v>
      </c>
      <c r="AM81">
        <v>0</v>
      </c>
      <c r="AN81">
        <v>0.66954999999999998</v>
      </c>
      <c r="AO81">
        <v>0</v>
      </c>
      <c r="AP81">
        <v>0</v>
      </c>
      <c r="AQ81">
        <v>43.280999999999999</v>
      </c>
      <c r="AR81">
        <v>2.2080000000000002</v>
      </c>
      <c r="AS81">
        <v>7.8021599999999998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2489.8246680000007</v>
      </c>
    </row>
    <row r="82" spans="1:117">
      <c r="A82" t="s">
        <v>124</v>
      </c>
      <c r="B82">
        <v>0</v>
      </c>
      <c r="C82">
        <v>15.225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679.49316799999997</v>
      </c>
      <c r="L82">
        <v>435.435</v>
      </c>
      <c r="M82">
        <v>89</v>
      </c>
      <c r="N82">
        <v>118.125</v>
      </c>
      <c r="O82">
        <v>61.832811999999997</v>
      </c>
      <c r="P82">
        <v>118.5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46.399079999999998</v>
      </c>
      <c r="X82">
        <v>98.34375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43.681199999999997</v>
      </c>
      <c r="AH82">
        <v>0</v>
      </c>
      <c r="AI82">
        <v>0</v>
      </c>
      <c r="AJ82">
        <v>0</v>
      </c>
      <c r="AK82">
        <v>54.313200000000002</v>
      </c>
      <c r="AL82">
        <v>2.3239999999999998</v>
      </c>
      <c r="AM82">
        <v>0</v>
      </c>
      <c r="AN82">
        <v>0.66954999999999998</v>
      </c>
      <c r="AO82">
        <v>0</v>
      </c>
      <c r="AP82">
        <v>0</v>
      </c>
      <c r="AQ82">
        <v>28.35</v>
      </c>
      <c r="AR82">
        <v>8.8320000000000007</v>
      </c>
      <c r="AS82">
        <v>7.8021599999999998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2449.4076280000004</v>
      </c>
    </row>
    <row r="83" spans="1:117">
      <c r="A83" t="s">
        <v>125</v>
      </c>
      <c r="B83">
        <v>0</v>
      </c>
      <c r="C83">
        <v>15.225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679.49316799999997</v>
      </c>
      <c r="L83">
        <v>435.435</v>
      </c>
      <c r="M83">
        <v>89</v>
      </c>
      <c r="N83">
        <v>118.125</v>
      </c>
      <c r="O83">
        <v>61.832811999999997</v>
      </c>
      <c r="P83">
        <v>118.5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46.399079999999998</v>
      </c>
      <c r="X83">
        <v>98.34375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43.681199999999997</v>
      </c>
      <c r="AH83">
        <v>0</v>
      </c>
      <c r="AI83">
        <v>0</v>
      </c>
      <c r="AJ83">
        <v>0</v>
      </c>
      <c r="AK83">
        <v>54.313200000000002</v>
      </c>
      <c r="AL83">
        <v>2.3239999999999998</v>
      </c>
      <c r="AM83">
        <v>0</v>
      </c>
      <c r="AN83">
        <v>0.66954999999999998</v>
      </c>
      <c r="AO83">
        <v>0</v>
      </c>
      <c r="AP83">
        <v>0</v>
      </c>
      <c r="AQ83">
        <v>28.035</v>
      </c>
      <c r="AR83">
        <v>39.744</v>
      </c>
      <c r="AS83">
        <v>7.8021599999999998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2480.0046280000006</v>
      </c>
    </row>
    <row r="84" spans="1:117">
      <c r="A84" t="s">
        <v>126</v>
      </c>
      <c r="B84">
        <v>0</v>
      </c>
      <c r="C84">
        <v>15.225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89</v>
      </c>
      <c r="N84">
        <v>118.125</v>
      </c>
      <c r="O84">
        <v>61.832811999999997</v>
      </c>
      <c r="P84">
        <v>118.5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46.399079999999998</v>
      </c>
      <c r="X84">
        <v>98.34375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43.681199999999997</v>
      </c>
      <c r="AH84">
        <v>0</v>
      </c>
      <c r="AI84">
        <v>0</v>
      </c>
      <c r="AJ84">
        <v>0</v>
      </c>
      <c r="AK84">
        <v>54.313200000000002</v>
      </c>
      <c r="AL84">
        <v>2.3239999999999998</v>
      </c>
      <c r="AM84">
        <v>0</v>
      </c>
      <c r="AN84">
        <v>0.66954999999999998</v>
      </c>
      <c r="AO84">
        <v>0</v>
      </c>
      <c r="AP84">
        <v>0</v>
      </c>
      <c r="AQ84">
        <v>28.035</v>
      </c>
      <c r="AR84">
        <v>39.744</v>
      </c>
      <c r="AS84">
        <v>7.8021599999999998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2480.0046280000006</v>
      </c>
    </row>
    <row r="85" spans="1:117">
      <c r="A85" t="s">
        <v>127</v>
      </c>
      <c r="B85">
        <v>0</v>
      </c>
      <c r="C85">
        <v>15.225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679.49316799999997</v>
      </c>
      <c r="L85">
        <v>435.435</v>
      </c>
      <c r="M85">
        <v>89</v>
      </c>
      <c r="N85">
        <v>118.125</v>
      </c>
      <c r="O85">
        <v>61.832811999999997</v>
      </c>
      <c r="P85">
        <v>118.5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46.399079999999998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43.681199999999997</v>
      </c>
      <c r="AH85">
        <v>0</v>
      </c>
      <c r="AI85">
        <v>0</v>
      </c>
      <c r="AJ85">
        <v>0</v>
      </c>
      <c r="AK85">
        <v>54.313200000000002</v>
      </c>
      <c r="AL85">
        <v>2.3239999999999998</v>
      </c>
      <c r="AM85">
        <v>0</v>
      </c>
      <c r="AN85">
        <v>0.66954999999999998</v>
      </c>
      <c r="AO85">
        <v>0</v>
      </c>
      <c r="AP85">
        <v>0</v>
      </c>
      <c r="AQ85">
        <v>28.035</v>
      </c>
      <c r="AR85">
        <v>2.2080000000000002</v>
      </c>
      <c r="AS85">
        <v>7.8021599999999998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2442.4686280000005</v>
      </c>
    </row>
    <row r="86" spans="1:117">
      <c r="A86" t="s">
        <v>128</v>
      </c>
      <c r="B86">
        <v>0</v>
      </c>
      <c r="C86">
        <v>15.225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679.49316799999997</v>
      </c>
      <c r="L86">
        <v>435.435</v>
      </c>
      <c r="M86">
        <v>89</v>
      </c>
      <c r="N86">
        <v>118.125</v>
      </c>
      <c r="O86">
        <v>61.832811999999997</v>
      </c>
      <c r="P86">
        <v>118.5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46.399079999999998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43.681199999999997</v>
      </c>
      <c r="AH86">
        <v>0</v>
      </c>
      <c r="AI86">
        <v>0</v>
      </c>
      <c r="AJ86">
        <v>0</v>
      </c>
      <c r="AK86">
        <v>54.313200000000002</v>
      </c>
      <c r="AL86">
        <v>2.3239999999999998</v>
      </c>
      <c r="AM86">
        <v>0</v>
      </c>
      <c r="AN86">
        <v>0.66954999999999998</v>
      </c>
      <c r="AO86">
        <v>0</v>
      </c>
      <c r="AP86">
        <v>0</v>
      </c>
      <c r="AQ86">
        <v>28.035</v>
      </c>
      <c r="AR86">
        <v>2.2080000000000002</v>
      </c>
      <c r="AS86">
        <v>7.8021599999999998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2442.4686280000005</v>
      </c>
    </row>
    <row r="87" spans="1:117">
      <c r="A87" t="s">
        <v>129</v>
      </c>
      <c r="B87">
        <v>0</v>
      </c>
      <c r="C87">
        <v>15.225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89</v>
      </c>
      <c r="N87">
        <v>118.125</v>
      </c>
      <c r="O87">
        <v>61.832811999999997</v>
      </c>
      <c r="P87">
        <v>125.58750000000001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46.399079999999998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43.681199999999997</v>
      </c>
      <c r="AH87">
        <v>0</v>
      </c>
      <c r="AI87">
        <v>0</v>
      </c>
      <c r="AJ87">
        <v>0</v>
      </c>
      <c r="AK87">
        <v>54.313200000000002</v>
      </c>
      <c r="AL87">
        <v>2.3239999999999998</v>
      </c>
      <c r="AM87">
        <v>0</v>
      </c>
      <c r="AN87">
        <v>0.66954999999999998</v>
      </c>
      <c r="AO87">
        <v>0</v>
      </c>
      <c r="AP87">
        <v>0</v>
      </c>
      <c r="AQ87">
        <v>13.86</v>
      </c>
      <c r="AR87">
        <v>8.8320000000000007</v>
      </c>
      <c r="AS87">
        <v>7.8021599999999998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2442.0051280000007</v>
      </c>
    </row>
    <row r="88" spans="1:117">
      <c r="A88" t="s">
        <v>130</v>
      </c>
      <c r="B88">
        <v>0</v>
      </c>
      <c r="C88">
        <v>15.225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89</v>
      </c>
      <c r="N88">
        <v>118.125</v>
      </c>
      <c r="O88">
        <v>61.832811999999997</v>
      </c>
      <c r="P88">
        <v>125.58750000000001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46.399079999999998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43.681199999999997</v>
      </c>
      <c r="AH88">
        <v>0</v>
      </c>
      <c r="AI88">
        <v>0</v>
      </c>
      <c r="AJ88">
        <v>0</v>
      </c>
      <c r="AK88">
        <v>54.313200000000002</v>
      </c>
      <c r="AL88">
        <v>2.3239999999999998</v>
      </c>
      <c r="AM88">
        <v>0</v>
      </c>
      <c r="AN88">
        <v>0.66954999999999998</v>
      </c>
      <c r="AO88">
        <v>0</v>
      </c>
      <c r="AP88">
        <v>0</v>
      </c>
      <c r="AQ88">
        <v>13.86</v>
      </c>
      <c r="AR88">
        <v>8.8320000000000007</v>
      </c>
      <c r="AS88">
        <v>7.8021599999999998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2442.0051280000007</v>
      </c>
    </row>
    <row r="89" spans="1:117">
      <c r="A89" t="s">
        <v>131</v>
      </c>
      <c r="B89">
        <v>0</v>
      </c>
      <c r="C89">
        <v>15.225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89</v>
      </c>
      <c r="N89">
        <v>118.125</v>
      </c>
      <c r="O89">
        <v>61.832811999999997</v>
      </c>
      <c r="P89">
        <v>125.58750000000001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46.399079999999998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43.681199999999997</v>
      </c>
      <c r="AH89">
        <v>0</v>
      </c>
      <c r="AI89">
        <v>0</v>
      </c>
      <c r="AJ89">
        <v>0</v>
      </c>
      <c r="AK89">
        <v>54.313200000000002</v>
      </c>
      <c r="AL89">
        <v>2.3239999999999998</v>
      </c>
      <c r="AM89">
        <v>0</v>
      </c>
      <c r="AN89">
        <v>0.66954999999999998</v>
      </c>
      <c r="AO89">
        <v>0</v>
      </c>
      <c r="AP89">
        <v>0</v>
      </c>
      <c r="AQ89">
        <v>13.86</v>
      </c>
      <c r="AR89">
        <v>2.2080000000000002</v>
      </c>
      <c r="AS89">
        <v>4.7081999999999997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2432.2871680000007</v>
      </c>
    </row>
    <row r="90" spans="1:117">
      <c r="A90" t="s">
        <v>132</v>
      </c>
      <c r="B90">
        <v>0</v>
      </c>
      <c r="C90">
        <v>15.225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89</v>
      </c>
      <c r="N90">
        <v>118.125</v>
      </c>
      <c r="O90">
        <v>61.832811999999997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46.399079999999998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43.681199999999997</v>
      </c>
      <c r="AH90">
        <v>0</v>
      </c>
      <c r="AI90">
        <v>0</v>
      </c>
      <c r="AJ90">
        <v>0</v>
      </c>
      <c r="AK90">
        <v>54.313200000000002</v>
      </c>
      <c r="AL90">
        <v>2.3239999999999998</v>
      </c>
      <c r="AM90">
        <v>0</v>
      </c>
      <c r="AN90">
        <v>0.66954999999999998</v>
      </c>
      <c r="AO90">
        <v>0</v>
      </c>
      <c r="AP90">
        <v>0</v>
      </c>
      <c r="AQ90">
        <v>13.86</v>
      </c>
      <c r="AR90">
        <v>2.2080000000000002</v>
      </c>
      <c r="AS90">
        <v>4.7081999999999997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2432.2871680000007</v>
      </c>
    </row>
    <row r="91" spans="1:117">
      <c r="A91" t="s">
        <v>133</v>
      </c>
      <c r="B91">
        <v>0</v>
      </c>
      <c r="C91">
        <v>15.225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89</v>
      </c>
      <c r="N91">
        <v>118.125</v>
      </c>
      <c r="O91">
        <v>61.832811999999997</v>
      </c>
      <c r="P91">
        <v>125.58750000000001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46.399079999999998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43.681199999999997</v>
      </c>
      <c r="AH91">
        <v>0</v>
      </c>
      <c r="AI91">
        <v>0</v>
      </c>
      <c r="AJ91">
        <v>0</v>
      </c>
      <c r="AK91">
        <v>54.313200000000002</v>
      </c>
      <c r="AL91">
        <v>2.3239999999999998</v>
      </c>
      <c r="AM91">
        <v>0</v>
      </c>
      <c r="AN91">
        <v>0.66954999999999998</v>
      </c>
      <c r="AO91">
        <v>0</v>
      </c>
      <c r="AP91">
        <v>0</v>
      </c>
      <c r="AQ91">
        <v>0</v>
      </c>
      <c r="AR91">
        <v>2.2080000000000002</v>
      </c>
      <c r="AS91">
        <v>7.3986000000000001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2421.1175680000006</v>
      </c>
    </row>
    <row r="92" spans="1:117">
      <c r="A92" t="s">
        <v>134</v>
      </c>
      <c r="B92">
        <v>0</v>
      </c>
      <c r="C92">
        <v>15.225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89</v>
      </c>
      <c r="N92">
        <v>118.125</v>
      </c>
      <c r="O92">
        <v>61.832811999999997</v>
      </c>
      <c r="P92">
        <v>125.58750000000001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46.399079999999998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43.681199999999997</v>
      </c>
      <c r="AH92">
        <v>0</v>
      </c>
      <c r="AI92">
        <v>0</v>
      </c>
      <c r="AJ92">
        <v>0</v>
      </c>
      <c r="AK92">
        <v>54.313200000000002</v>
      </c>
      <c r="AL92">
        <v>2.3239999999999998</v>
      </c>
      <c r="AM92">
        <v>0</v>
      </c>
      <c r="AN92">
        <v>0.66954999999999998</v>
      </c>
      <c r="AO92">
        <v>0</v>
      </c>
      <c r="AP92">
        <v>0</v>
      </c>
      <c r="AQ92">
        <v>0</v>
      </c>
      <c r="AR92">
        <v>39.744</v>
      </c>
      <c r="AS92">
        <v>7.3986000000000001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2458.6535680000006</v>
      </c>
    </row>
    <row r="93" spans="1:117">
      <c r="A93" t="s">
        <v>135</v>
      </c>
      <c r="B93">
        <v>0</v>
      </c>
      <c r="C93">
        <v>15.225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89</v>
      </c>
      <c r="N93">
        <v>118.125</v>
      </c>
      <c r="O93">
        <v>61.832811999999997</v>
      </c>
      <c r="P93">
        <v>125.58750000000001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46.399079999999998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8.8740000000000006</v>
      </c>
      <c r="AG93">
        <v>43.681199999999997</v>
      </c>
      <c r="AH93">
        <v>0</v>
      </c>
      <c r="AI93">
        <v>0</v>
      </c>
      <c r="AJ93">
        <v>0</v>
      </c>
      <c r="AK93">
        <v>54.313200000000002</v>
      </c>
      <c r="AL93">
        <v>2.3239999999999998</v>
      </c>
      <c r="AM93">
        <v>0</v>
      </c>
      <c r="AN93">
        <v>0.66954999999999998</v>
      </c>
      <c r="AO93">
        <v>0</v>
      </c>
      <c r="AP93">
        <v>0</v>
      </c>
      <c r="AQ93">
        <v>0</v>
      </c>
      <c r="AR93">
        <v>39.744</v>
      </c>
      <c r="AS93">
        <v>7.8021599999999998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2444.5027760000007</v>
      </c>
    </row>
    <row r="94" spans="1:117">
      <c r="A94" t="s">
        <v>136</v>
      </c>
      <c r="B94">
        <v>0</v>
      </c>
      <c r="C94">
        <v>15.225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89</v>
      </c>
      <c r="N94">
        <v>118.125</v>
      </c>
      <c r="O94">
        <v>61.832811999999997</v>
      </c>
      <c r="P94">
        <v>125.58750000000001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46.399079999999998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8.8740000000000006</v>
      </c>
      <c r="AG94">
        <v>43.681199999999997</v>
      </c>
      <c r="AH94">
        <v>0</v>
      </c>
      <c r="AI94">
        <v>0</v>
      </c>
      <c r="AJ94">
        <v>0</v>
      </c>
      <c r="AK94">
        <v>54.313200000000002</v>
      </c>
      <c r="AL94">
        <v>2.3239999999999998</v>
      </c>
      <c r="AM94">
        <v>0</v>
      </c>
      <c r="AN94">
        <v>0.66954999999999998</v>
      </c>
      <c r="AO94">
        <v>0</v>
      </c>
      <c r="AP94">
        <v>0</v>
      </c>
      <c r="AQ94">
        <v>0</v>
      </c>
      <c r="AR94">
        <v>2.2080000000000002</v>
      </c>
      <c r="AS94">
        <v>7.8021599999999998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2406.9667760000007</v>
      </c>
    </row>
    <row r="95" spans="1:117">
      <c r="A95" t="s">
        <v>137</v>
      </c>
      <c r="B95">
        <v>0</v>
      </c>
      <c r="C95">
        <v>15.225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89</v>
      </c>
      <c r="N95">
        <v>118.125</v>
      </c>
      <c r="O95">
        <v>61.832811999999997</v>
      </c>
      <c r="P95">
        <v>125.58750000000001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46.399079999999998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0</v>
      </c>
      <c r="AG95">
        <v>43.681199999999997</v>
      </c>
      <c r="AH95">
        <v>0</v>
      </c>
      <c r="AI95">
        <v>0</v>
      </c>
      <c r="AJ95">
        <v>0</v>
      </c>
      <c r="AK95">
        <v>54.313200000000002</v>
      </c>
      <c r="AL95">
        <v>2.3239999999999998</v>
      </c>
      <c r="AM95">
        <v>0</v>
      </c>
      <c r="AN95">
        <v>0.66954999999999998</v>
      </c>
      <c r="AO95">
        <v>0</v>
      </c>
      <c r="AP95">
        <v>0</v>
      </c>
      <c r="AQ95">
        <v>0</v>
      </c>
      <c r="AR95">
        <v>2.2080000000000002</v>
      </c>
      <c r="AS95">
        <v>5.3807999999999998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2395.6714160000006</v>
      </c>
    </row>
    <row r="96" spans="1:117">
      <c r="A96" t="s">
        <v>138</v>
      </c>
      <c r="B96">
        <v>0</v>
      </c>
      <c r="C96">
        <v>15.225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89</v>
      </c>
      <c r="N96">
        <v>118.125</v>
      </c>
      <c r="O96">
        <v>61.832811999999997</v>
      </c>
      <c r="P96">
        <v>125.58750000000001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46.399079999999998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0</v>
      </c>
      <c r="AG96">
        <v>43.681199999999997</v>
      </c>
      <c r="AH96">
        <v>0</v>
      </c>
      <c r="AI96">
        <v>0</v>
      </c>
      <c r="AJ96">
        <v>0</v>
      </c>
      <c r="AK96">
        <v>54.313200000000002</v>
      </c>
      <c r="AL96">
        <v>2.3239999999999998</v>
      </c>
      <c r="AM96">
        <v>0</v>
      </c>
      <c r="AN96">
        <v>0.66954999999999998</v>
      </c>
      <c r="AO96">
        <v>0</v>
      </c>
      <c r="AP96">
        <v>0</v>
      </c>
      <c r="AQ96">
        <v>0</v>
      </c>
      <c r="AR96">
        <v>2.2080000000000002</v>
      </c>
      <c r="AS96">
        <v>5.3807999999999998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2395.6714160000006</v>
      </c>
    </row>
    <row r="97" spans="1:117">
      <c r="A97" t="s">
        <v>139</v>
      </c>
      <c r="B97">
        <v>0</v>
      </c>
      <c r="C97">
        <v>15.225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89</v>
      </c>
      <c r="N97">
        <v>118.125</v>
      </c>
      <c r="O97">
        <v>61.832811999999997</v>
      </c>
      <c r="P97">
        <v>125.58750000000001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46.399079999999998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0</v>
      </c>
      <c r="AG97">
        <v>43.681199999999997</v>
      </c>
      <c r="AH97">
        <v>0</v>
      </c>
      <c r="AI97">
        <v>0</v>
      </c>
      <c r="AJ97">
        <v>0</v>
      </c>
      <c r="AK97">
        <v>54.313200000000002</v>
      </c>
      <c r="AL97">
        <v>2.3239999999999998</v>
      </c>
      <c r="AM97">
        <v>0</v>
      </c>
      <c r="AN97">
        <v>0.66954999999999998</v>
      </c>
      <c r="AO97">
        <v>0</v>
      </c>
      <c r="AP97">
        <v>0</v>
      </c>
      <c r="AQ97">
        <v>0</v>
      </c>
      <c r="AR97">
        <v>2.2080000000000002</v>
      </c>
      <c r="AS97">
        <v>5.3807999999999998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2395.6714160000006</v>
      </c>
    </row>
    <row r="98" spans="1:117">
      <c r="A98" t="s">
        <v>140</v>
      </c>
      <c r="B98">
        <v>0</v>
      </c>
      <c r="C98">
        <v>15.225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89</v>
      </c>
      <c r="N98">
        <v>118.125</v>
      </c>
      <c r="O98">
        <v>61.832811999999997</v>
      </c>
      <c r="P98">
        <v>125.58750000000001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46.399079999999998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0</v>
      </c>
      <c r="AG98">
        <v>43.681199999999997</v>
      </c>
      <c r="AH98">
        <v>0</v>
      </c>
      <c r="AI98">
        <v>0</v>
      </c>
      <c r="AJ98">
        <v>0</v>
      </c>
      <c r="AK98">
        <v>54.313200000000002</v>
      </c>
      <c r="AL98">
        <v>2.3239999999999998</v>
      </c>
      <c r="AM98">
        <v>0</v>
      </c>
      <c r="AN98">
        <v>0.66954999999999998</v>
      </c>
      <c r="AO98">
        <v>0</v>
      </c>
      <c r="AP98">
        <v>0</v>
      </c>
      <c r="AQ98">
        <v>0</v>
      </c>
      <c r="AR98">
        <v>2.2080000000000002</v>
      </c>
      <c r="AS98">
        <v>5.3807999999999998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2395.6714160000006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1.6622316000000017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16.307836032000019</v>
      </c>
      <c r="L99">
        <f t="shared" si="2"/>
        <v>10.450439999999999</v>
      </c>
      <c r="M99">
        <f t="shared" si="2"/>
        <v>2.1120000000000001</v>
      </c>
      <c r="N99">
        <f t="shared" si="2"/>
        <v>2.835</v>
      </c>
      <c r="O99">
        <f t="shared" si="2"/>
        <v>1.4839874879999986</v>
      </c>
      <c r="P99">
        <f t="shared" si="2"/>
        <v>2.8661062499999987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8.3753999999999849</v>
      </c>
      <c r="V99">
        <f t="shared" si="2"/>
        <v>0.49756439999999885</v>
      </c>
      <c r="W99">
        <f t="shared" si="2"/>
        <v>1.1135779200000013</v>
      </c>
      <c r="X99">
        <f t="shared" si="2"/>
        <v>2.5077656250000002</v>
      </c>
      <c r="Y99">
        <f t="shared" si="2"/>
        <v>0</v>
      </c>
      <c r="Z99">
        <f t="shared" si="2"/>
        <v>5.271639999999999E-2</v>
      </c>
      <c r="AA99">
        <f t="shared" si="2"/>
        <v>8.4371604999999988E-2</v>
      </c>
      <c r="AB99">
        <f t="shared" si="2"/>
        <v>0.117737225</v>
      </c>
      <c r="AC99">
        <f t="shared" si="2"/>
        <v>0</v>
      </c>
      <c r="AD99">
        <f t="shared" si="2"/>
        <v>8.5828011999999981E-2</v>
      </c>
      <c r="AE99">
        <f t="shared" si="2"/>
        <v>0.27027677999999983</v>
      </c>
      <c r="AF99">
        <f t="shared" si="2"/>
        <v>0.27509400000000023</v>
      </c>
      <c r="AG99">
        <f t="shared" si="2"/>
        <v>1.0483488000000001</v>
      </c>
      <c r="AH99">
        <f t="shared" si="2"/>
        <v>0.53979000000000021</v>
      </c>
      <c r="AI99">
        <f t="shared" si="2"/>
        <v>0</v>
      </c>
      <c r="AJ99">
        <f t="shared" si="2"/>
        <v>0</v>
      </c>
      <c r="AK99">
        <f t="shared" si="2"/>
        <v>1.3035167999999988</v>
      </c>
      <c r="AL99">
        <f t="shared" si="2"/>
        <v>0.18103959999999991</v>
      </c>
      <c r="AM99">
        <f t="shared" si="2"/>
        <v>5.0643335999999997E-2</v>
      </c>
      <c r="AN99">
        <f t="shared" si="2"/>
        <v>1.6030940000000014E-2</v>
      </c>
      <c r="AO99">
        <f t="shared" si="2"/>
        <v>0</v>
      </c>
      <c r="AP99">
        <f t="shared" si="2"/>
        <v>8.5827000000000021E-3</v>
      </c>
      <c r="AQ99">
        <f t="shared" si="2"/>
        <v>0.48950999999999978</v>
      </c>
      <c r="AR99">
        <f t="shared" si="2"/>
        <v>0.20920800000000006</v>
      </c>
      <c r="AS99">
        <f t="shared" si="2"/>
        <v>0.18711731999999978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59.688175576999996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375.12</v>
      </c>
      <c r="L3">
        <v>242.02</v>
      </c>
      <c r="M3">
        <v>87</v>
      </c>
      <c r="N3">
        <v>118.125</v>
      </c>
      <c r="O3">
        <v>61.83</v>
      </c>
      <c r="P3">
        <v>125.58750000000001</v>
      </c>
      <c r="Q3">
        <v>9.6379999999999999</v>
      </c>
      <c r="R3">
        <v>24.451433999999999</v>
      </c>
      <c r="S3">
        <v>14.82</v>
      </c>
      <c r="T3">
        <v>0</v>
      </c>
      <c r="U3">
        <v>348.97500000000002</v>
      </c>
      <c r="V3">
        <v>12.8</v>
      </c>
      <c r="W3">
        <v>25.54</v>
      </c>
      <c r="X3">
        <v>81.52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0</v>
      </c>
      <c r="AG3">
        <v>43.681199999999997</v>
      </c>
      <c r="AH3">
        <v>0</v>
      </c>
      <c r="AI3">
        <v>0</v>
      </c>
      <c r="AJ3">
        <v>0</v>
      </c>
      <c r="AK3">
        <v>54.313200000000002</v>
      </c>
      <c r="AL3">
        <v>6.9720000000000004</v>
      </c>
      <c r="AM3">
        <v>0</v>
      </c>
      <c r="AN3">
        <v>0.65042</v>
      </c>
      <c r="AO3">
        <v>0</v>
      </c>
      <c r="AP3">
        <v>0</v>
      </c>
      <c r="AQ3">
        <v>0</v>
      </c>
      <c r="AR3">
        <v>3.3119999999999998</v>
      </c>
      <c r="AS3">
        <v>7.8021599999999998</v>
      </c>
      <c r="AT3">
        <v>17.303794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1663.3862079999997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375.12</v>
      </c>
      <c r="L4">
        <v>242.02</v>
      </c>
      <c r="M4">
        <v>87</v>
      </c>
      <c r="N4">
        <v>118.125</v>
      </c>
      <c r="O4">
        <v>61.83</v>
      </c>
      <c r="P4">
        <v>125.58750000000001</v>
      </c>
      <c r="Q4">
        <v>9.6379999999999999</v>
      </c>
      <c r="R4">
        <v>23.38</v>
      </c>
      <c r="S4">
        <v>14.82</v>
      </c>
      <c r="T4">
        <v>0</v>
      </c>
      <c r="U4">
        <v>348.97500000000002</v>
      </c>
      <c r="V4">
        <v>12.8</v>
      </c>
      <c r="W4">
        <v>25.54</v>
      </c>
      <c r="X4">
        <v>81.52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0</v>
      </c>
      <c r="AG4">
        <v>43.681199999999997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0.65042</v>
      </c>
      <c r="AO4">
        <v>0</v>
      </c>
      <c r="AP4">
        <v>0</v>
      </c>
      <c r="AQ4">
        <v>0</v>
      </c>
      <c r="AR4">
        <v>4.4160000000000004</v>
      </c>
      <c r="AS4">
        <v>16.680479999999999</v>
      </c>
      <c r="AT4">
        <v>17.733481000000001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1667.1491809999998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375.12</v>
      </c>
      <c r="L5">
        <v>242.02</v>
      </c>
      <c r="M5">
        <v>87</v>
      </c>
      <c r="N5">
        <v>118.125</v>
      </c>
      <c r="O5">
        <v>61.83</v>
      </c>
      <c r="P5">
        <v>125.58750000000001</v>
      </c>
      <c r="Q5">
        <v>9.6379999999999999</v>
      </c>
      <c r="R5">
        <v>23.38</v>
      </c>
      <c r="S5">
        <v>14.82</v>
      </c>
      <c r="T5">
        <v>0</v>
      </c>
      <c r="U5">
        <v>348.97500000000002</v>
      </c>
      <c r="V5">
        <v>12.8</v>
      </c>
      <c r="W5">
        <v>30.825600000000001</v>
      </c>
      <c r="X5">
        <v>97.990099999999998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0</v>
      </c>
      <c r="AG5">
        <v>43.681199999999997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0.65042</v>
      </c>
      <c r="AO5">
        <v>0</v>
      </c>
      <c r="AP5">
        <v>0</v>
      </c>
      <c r="AQ5">
        <v>0</v>
      </c>
      <c r="AR5">
        <v>38.64</v>
      </c>
      <c r="AS5">
        <v>16.680479999999999</v>
      </c>
      <c r="AT5">
        <v>19.366104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1724.7615039999998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375.12</v>
      </c>
      <c r="L6">
        <v>242.02</v>
      </c>
      <c r="M6">
        <v>87</v>
      </c>
      <c r="N6">
        <v>118.125</v>
      </c>
      <c r="O6">
        <v>61.83</v>
      </c>
      <c r="P6">
        <v>125.58750000000001</v>
      </c>
      <c r="Q6">
        <v>9.6379999999999999</v>
      </c>
      <c r="R6">
        <v>23.38</v>
      </c>
      <c r="S6">
        <v>14.82</v>
      </c>
      <c r="T6">
        <v>0</v>
      </c>
      <c r="U6">
        <v>348.97500000000002</v>
      </c>
      <c r="V6">
        <v>12.8</v>
      </c>
      <c r="W6">
        <v>30.825600000000001</v>
      </c>
      <c r="X6">
        <v>97.990099999999998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0</v>
      </c>
      <c r="AG6">
        <v>43.681199999999997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0.65042</v>
      </c>
      <c r="AO6">
        <v>0</v>
      </c>
      <c r="AP6">
        <v>0</v>
      </c>
      <c r="AQ6">
        <v>0</v>
      </c>
      <c r="AR6">
        <v>38.64</v>
      </c>
      <c r="AS6">
        <v>16.680479999999999</v>
      </c>
      <c r="AT6">
        <v>16.078226000000001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1721.473626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375.12</v>
      </c>
      <c r="L7">
        <v>242.02</v>
      </c>
      <c r="M7">
        <v>87</v>
      </c>
      <c r="N7">
        <v>118.125</v>
      </c>
      <c r="O7">
        <v>61.83</v>
      </c>
      <c r="P7">
        <v>125.58750000000001</v>
      </c>
      <c r="Q7">
        <v>9.6379999999999999</v>
      </c>
      <c r="R7">
        <v>23.38</v>
      </c>
      <c r="S7">
        <v>14.82</v>
      </c>
      <c r="T7">
        <v>0</v>
      </c>
      <c r="U7">
        <v>348.97500000000002</v>
      </c>
      <c r="V7">
        <v>12.8</v>
      </c>
      <c r="W7">
        <v>30.825600000000001</v>
      </c>
      <c r="X7">
        <v>97.990099999999998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0</v>
      </c>
      <c r="AG7">
        <v>43.681199999999997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0.65042</v>
      </c>
      <c r="AO7">
        <v>0</v>
      </c>
      <c r="AP7">
        <v>0</v>
      </c>
      <c r="AQ7">
        <v>0</v>
      </c>
      <c r="AR7">
        <v>4.968</v>
      </c>
      <c r="AS7">
        <v>16.680479999999999</v>
      </c>
      <c r="AT7">
        <v>15.49347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1687.2168699999997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375.12</v>
      </c>
      <c r="L8">
        <v>242.02</v>
      </c>
      <c r="M8">
        <v>87</v>
      </c>
      <c r="N8">
        <v>118.125</v>
      </c>
      <c r="O8">
        <v>61.83</v>
      </c>
      <c r="P8">
        <v>125.58750000000001</v>
      </c>
      <c r="Q8">
        <v>9.6379999999999999</v>
      </c>
      <c r="R8">
        <v>23.38</v>
      </c>
      <c r="S8">
        <v>14.82</v>
      </c>
      <c r="T8">
        <v>0</v>
      </c>
      <c r="U8">
        <v>348.97500000000002</v>
      </c>
      <c r="V8">
        <v>12.8</v>
      </c>
      <c r="W8">
        <v>30.825600000000001</v>
      </c>
      <c r="X8">
        <v>97.990099999999998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0</v>
      </c>
      <c r="AG8">
        <v>43.681199999999997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0.65042</v>
      </c>
      <c r="AO8">
        <v>0</v>
      </c>
      <c r="AP8">
        <v>0</v>
      </c>
      <c r="AQ8">
        <v>0</v>
      </c>
      <c r="AR8">
        <v>3.3119999999999998</v>
      </c>
      <c r="AS8">
        <v>16.680479999999999</v>
      </c>
      <c r="AT8">
        <v>14.616702999999999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1684.6841029999996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375.12</v>
      </c>
      <c r="L9">
        <v>242.02</v>
      </c>
      <c r="M9">
        <v>87</v>
      </c>
      <c r="N9">
        <v>118.125</v>
      </c>
      <c r="O9">
        <v>61.83</v>
      </c>
      <c r="P9">
        <v>125.58750000000001</v>
      </c>
      <c r="Q9">
        <v>9.6379999999999999</v>
      </c>
      <c r="R9">
        <v>23.38</v>
      </c>
      <c r="S9">
        <v>14.82</v>
      </c>
      <c r="T9">
        <v>0</v>
      </c>
      <c r="U9">
        <v>348.97500000000002</v>
      </c>
      <c r="V9">
        <v>12.8</v>
      </c>
      <c r="W9">
        <v>30.825600000000001</v>
      </c>
      <c r="X9">
        <v>97.990099999999998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0</v>
      </c>
      <c r="AG9">
        <v>43.681199999999997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0.65042</v>
      </c>
      <c r="AO9">
        <v>0</v>
      </c>
      <c r="AP9">
        <v>0</v>
      </c>
      <c r="AQ9">
        <v>0</v>
      </c>
      <c r="AR9">
        <v>3.3119999999999998</v>
      </c>
      <c r="AS9">
        <v>16.680479999999999</v>
      </c>
      <c r="AT9">
        <v>12.885275999999999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1689.4734759999997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375.12</v>
      </c>
      <c r="L10">
        <v>242.02</v>
      </c>
      <c r="M10">
        <v>87</v>
      </c>
      <c r="N10">
        <v>118.125</v>
      </c>
      <c r="O10">
        <v>61.83</v>
      </c>
      <c r="P10">
        <v>125.58750000000001</v>
      </c>
      <c r="Q10">
        <v>9.6379999999999999</v>
      </c>
      <c r="R10">
        <v>23.38</v>
      </c>
      <c r="S10">
        <v>14.82</v>
      </c>
      <c r="T10">
        <v>0</v>
      </c>
      <c r="U10">
        <v>348.97500000000002</v>
      </c>
      <c r="V10">
        <v>12.8</v>
      </c>
      <c r="W10">
        <v>30.825600000000001</v>
      </c>
      <c r="X10">
        <v>97.990099999999998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0</v>
      </c>
      <c r="AG10">
        <v>43.681199999999997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0.65042</v>
      </c>
      <c r="AO10">
        <v>0</v>
      </c>
      <c r="AP10">
        <v>0</v>
      </c>
      <c r="AQ10">
        <v>0</v>
      </c>
      <c r="AR10">
        <v>3.3119999999999998</v>
      </c>
      <c r="AS10">
        <v>4.7081999999999997</v>
      </c>
      <c r="AT10">
        <v>14.460376999999999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1679.0762969999998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375.12</v>
      </c>
      <c r="L11">
        <v>242.02</v>
      </c>
      <c r="M11">
        <v>87</v>
      </c>
      <c r="N11">
        <v>118.125</v>
      </c>
      <c r="O11">
        <v>61.83</v>
      </c>
      <c r="P11">
        <v>125.58750000000001</v>
      </c>
      <c r="Q11">
        <v>9.6379999999999999</v>
      </c>
      <c r="R11">
        <v>23.38</v>
      </c>
      <c r="S11">
        <v>14.82</v>
      </c>
      <c r="T11">
        <v>0</v>
      </c>
      <c r="U11">
        <v>348.97500000000002</v>
      </c>
      <c r="V11">
        <v>12.8</v>
      </c>
      <c r="W11">
        <v>30.825600000000001</v>
      </c>
      <c r="X11">
        <v>97.990099999999998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0</v>
      </c>
      <c r="AG11">
        <v>43.681199999999997</v>
      </c>
      <c r="AH11">
        <v>0</v>
      </c>
      <c r="AI11">
        <v>0</v>
      </c>
      <c r="AJ11">
        <v>0</v>
      </c>
      <c r="AK11">
        <v>54.313200000000002</v>
      </c>
      <c r="AL11">
        <v>1.3944000000000001</v>
      </c>
      <c r="AM11">
        <v>0</v>
      </c>
      <c r="AN11">
        <v>0.66954999999999998</v>
      </c>
      <c r="AO11">
        <v>0</v>
      </c>
      <c r="AP11">
        <v>0</v>
      </c>
      <c r="AQ11">
        <v>0</v>
      </c>
      <c r="AR11">
        <v>3.3119999999999998</v>
      </c>
      <c r="AS11">
        <v>4.7081999999999997</v>
      </c>
      <c r="AT11">
        <v>13.571350000000001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1678.2063999999998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375.12</v>
      </c>
      <c r="L12">
        <v>242.02</v>
      </c>
      <c r="M12">
        <v>87</v>
      </c>
      <c r="N12">
        <v>118.125</v>
      </c>
      <c r="O12">
        <v>61.83</v>
      </c>
      <c r="P12">
        <v>125.58750000000001</v>
      </c>
      <c r="Q12">
        <v>9.6379999999999999</v>
      </c>
      <c r="R12">
        <v>23.38</v>
      </c>
      <c r="S12">
        <v>14.82</v>
      </c>
      <c r="T12">
        <v>0</v>
      </c>
      <c r="U12">
        <v>348.97500000000002</v>
      </c>
      <c r="V12">
        <v>12.8</v>
      </c>
      <c r="W12">
        <v>30.825600000000001</v>
      </c>
      <c r="X12">
        <v>97.990099999999998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0</v>
      </c>
      <c r="AG12">
        <v>43.681199999999997</v>
      </c>
      <c r="AH12">
        <v>0</v>
      </c>
      <c r="AI12">
        <v>0</v>
      </c>
      <c r="AJ12">
        <v>0</v>
      </c>
      <c r="AK12">
        <v>54.313200000000002</v>
      </c>
      <c r="AL12">
        <v>1.3944000000000001</v>
      </c>
      <c r="AM12">
        <v>0</v>
      </c>
      <c r="AN12">
        <v>0.66954999999999998</v>
      </c>
      <c r="AO12">
        <v>0</v>
      </c>
      <c r="AP12">
        <v>0</v>
      </c>
      <c r="AQ12">
        <v>0</v>
      </c>
      <c r="AR12">
        <v>3.3119999999999998</v>
      </c>
      <c r="AS12">
        <v>4.7081999999999997</v>
      </c>
      <c r="AT12">
        <v>13.173410000000001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1671.28766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375.12</v>
      </c>
      <c r="L13">
        <v>242.02</v>
      </c>
      <c r="M13">
        <v>87</v>
      </c>
      <c r="N13">
        <v>118.125</v>
      </c>
      <c r="O13">
        <v>61.83</v>
      </c>
      <c r="P13">
        <v>116.625</v>
      </c>
      <c r="Q13">
        <v>9.6379999999999999</v>
      </c>
      <c r="R13">
        <v>23.38</v>
      </c>
      <c r="S13">
        <v>14.82</v>
      </c>
      <c r="T13">
        <v>0</v>
      </c>
      <c r="U13">
        <v>348.97500000000002</v>
      </c>
      <c r="V13">
        <v>12.8</v>
      </c>
      <c r="W13">
        <v>30.825600000000001</v>
      </c>
      <c r="X13">
        <v>97.990099999999998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0</v>
      </c>
      <c r="AG13">
        <v>43.681199999999997</v>
      </c>
      <c r="AH13">
        <v>0</v>
      </c>
      <c r="AI13">
        <v>0</v>
      </c>
      <c r="AJ13">
        <v>0</v>
      </c>
      <c r="AK13">
        <v>54.313200000000002</v>
      </c>
      <c r="AL13">
        <v>1.3944000000000001</v>
      </c>
      <c r="AM13">
        <v>0</v>
      </c>
      <c r="AN13">
        <v>0.66954999999999998</v>
      </c>
      <c r="AO13">
        <v>0</v>
      </c>
      <c r="AP13">
        <v>0</v>
      </c>
      <c r="AQ13">
        <v>0</v>
      </c>
      <c r="AR13">
        <v>3.3119999999999998</v>
      </c>
      <c r="AS13">
        <v>4.7081999999999997</v>
      </c>
      <c r="AT13">
        <v>11.790153999999999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1660.9419039999998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375.12</v>
      </c>
      <c r="L14">
        <v>242.02</v>
      </c>
      <c r="M14">
        <v>87</v>
      </c>
      <c r="N14">
        <v>118.125</v>
      </c>
      <c r="O14">
        <v>61.83</v>
      </c>
      <c r="P14">
        <v>116.625</v>
      </c>
      <c r="Q14">
        <v>9.6379999999999999</v>
      </c>
      <c r="R14">
        <v>23.38</v>
      </c>
      <c r="S14">
        <v>14.82</v>
      </c>
      <c r="T14">
        <v>0</v>
      </c>
      <c r="U14">
        <v>348.97500000000002</v>
      </c>
      <c r="V14">
        <v>12.8</v>
      </c>
      <c r="W14">
        <v>30.825600000000001</v>
      </c>
      <c r="X14">
        <v>97.990099999999998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0</v>
      </c>
      <c r="AG14">
        <v>43.681199999999997</v>
      </c>
      <c r="AH14">
        <v>0</v>
      </c>
      <c r="AI14">
        <v>0</v>
      </c>
      <c r="AJ14">
        <v>0</v>
      </c>
      <c r="AK14">
        <v>54.313200000000002</v>
      </c>
      <c r="AL14">
        <v>1.3944000000000001</v>
      </c>
      <c r="AM14">
        <v>0</v>
      </c>
      <c r="AN14">
        <v>0.66954999999999998</v>
      </c>
      <c r="AO14">
        <v>0</v>
      </c>
      <c r="AP14">
        <v>0</v>
      </c>
      <c r="AQ14">
        <v>0</v>
      </c>
      <c r="AR14">
        <v>3.3119999999999998</v>
      </c>
      <c r="AS14">
        <v>4.7081999999999997</v>
      </c>
      <c r="AT14">
        <v>13.393964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1662.5457139999999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375.12</v>
      </c>
      <c r="L15">
        <v>242.02</v>
      </c>
      <c r="M15">
        <v>87</v>
      </c>
      <c r="N15">
        <v>118.125</v>
      </c>
      <c r="O15">
        <v>61.83</v>
      </c>
      <c r="P15">
        <v>116.625</v>
      </c>
      <c r="Q15">
        <v>9.6379999999999999</v>
      </c>
      <c r="R15">
        <v>23.38</v>
      </c>
      <c r="S15">
        <v>14.82</v>
      </c>
      <c r="T15">
        <v>0</v>
      </c>
      <c r="U15">
        <v>348.97500000000002</v>
      </c>
      <c r="V15">
        <v>12.8</v>
      </c>
      <c r="W15">
        <v>30.825600000000001</v>
      </c>
      <c r="X15">
        <v>97.990099999999998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43.681199999999997</v>
      </c>
      <c r="AH15">
        <v>0</v>
      </c>
      <c r="AI15">
        <v>0</v>
      </c>
      <c r="AJ15">
        <v>0</v>
      </c>
      <c r="AK15">
        <v>54.313200000000002</v>
      </c>
      <c r="AL15">
        <v>1.3944000000000001</v>
      </c>
      <c r="AM15">
        <v>0</v>
      </c>
      <c r="AN15">
        <v>0.66954999999999998</v>
      </c>
      <c r="AO15">
        <v>0</v>
      </c>
      <c r="AP15">
        <v>0</v>
      </c>
      <c r="AQ15">
        <v>0</v>
      </c>
      <c r="AR15">
        <v>3.3119999999999998</v>
      </c>
      <c r="AS15">
        <v>7.8021599999999998</v>
      </c>
      <c r="AT15">
        <v>14.834637000000001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1675.9543469999996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375.12</v>
      </c>
      <c r="L16">
        <v>242.02</v>
      </c>
      <c r="M16">
        <v>87</v>
      </c>
      <c r="N16">
        <v>118.125</v>
      </c>
      <c r="O16">
        <v>61.83</v>
      </c>
      <c r="P16">
        <v>116.625</v>
      </c>
      <c r="Q16">
        <v>9.6379999999999999</v>
      </c>
      <c r="R16">
        <v>23.38</v>
      </c>
      <c r="S16">
        <v>14.82</v>
      </c>
      <c r="T16">
        <v>0</v>
      </c>
      <c r="U16">
        <v>348.97500000000002</v>
      </c>
      <c r="V16">
        <v>12.8</v>
      </c>
      <c r="W16">
        <v>30.825600000000001</v>
      </c>
      <c r="X16">
        <v>97.990099999999998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43.681199999999997</v>
      </c>
      <c r="AH16">
        <v>0</v>
      </c>
      <c r="AI16">
        <v>0</v>
      </c>
      <c r="AJ16">
        <v>0</v>
      </c>
      <c r="AK16">
        <v>54.313200000000002</v>
      </c>
      <c r="AL16">
        <v>1.3944000000000001</v>
      </c>
      <c r="AM16">
        <v>0</v>
      </c>
      <c r="AN16">
        <v>0.66954999999999998</v>
      </c>
      <c r="AO16">
        <v>0</v>
      </c>
      <c r="AP16">
        <v>0</v>
      </c>
      <c r="AQ16">
        <v>0</v>
      </c>
      <c r="AR16">
        <v>3.3119999999999998</v>
      </c>
      <c r="AS16">
        <v>7.8021599999999998</v>
      </c>
      <c r="AT16">
        <v>15.211622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1676.3313319999997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375.12</v>
      </c>
      <c r="L17">
        <v>242.02</v>
      </c>
      <c r="M17">
        <v>87</v>
      </c>
      <c r="N17">
        <v>118.125</v>
      </c>
      <c r="O17">
        <v>61.83</v>
      </c>
      <c r="P17">
        <v>116.625</v>
      </c>
      <c r="Q17">
        <v>9.6379999999999999</v>
      </c>
      <c r="R17">
        <v>23.38</v>
      </c>
      <c r="S17">
        <v>14.82</v>
      </c>
      <c r="T17">
        <v>0</v>
      </c>
      <c r="U17">
        <v>348.97500000000002</v>
      </c>
      <c r="V17">
        <v>12.8</v>
      </c>
      <c r="W17">
        <v>25.52</v>
      </c>
      <c r="X17">
        <v>92.52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43.681199999999997</v>
      </c>
      <c r="AH17">
        <v>0</v>
      </c>
      <c r="AI17">
        <v>0</v>
      </c>
      <c r="AJ17">
        <v>0</v>
      </c>
      <c r="AK17">
        <v>54.313200000000002</v>
      </c>
      <c r="AL17">
        <v>1.3944000000000001</v>
      </c>
      <c r="AM17">
        <v>0</v>
      </c>
      <c r="AN17">
        <v>0.66954999999999998</v>
      </c>
      <c r="AO17">
        <v>0</v>
      </c>
      <c r="AP17">
        <v>0</v>
      </c>
      <c r="AQ17">
        <v>0</v>
      </c>
      <c r="AR17">
        <v>3.3119999999999998</v>
      </c>
      <c r="AS17">
        <v>4.7081999999999997</v>
      </c>
      <c r="AT17">
        <v>16.616880999999999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1663.8669309999998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375.12</v>
      </c>
      <c r="L18">
        <v>242.02</v>
      </c>
      <c r="M18">
        <v>87</v>
      </c>
      <c r="N18">
        <v>118.125</v>
      </c>
      <c r="O18">
        <v>61.83</v>
      </c>
      <c r="P18">
        <v>116.625</v>
      </c>
      <c r="Q18">
        <v>9.6379999999999999</v>
      </c>
      <c r="R18">
        <v>23.38</v>
      </c>
      <c r="S18">
        <v>14.82</v>
      </c>
      <c r="T18">
        <v>0</v>
      </c>
      <c r="U18">
        <v>348.97500000000002</v>
      </c>
      <c r="V18">
        <v>12.8</v>
      </c>
      <c r="W18">
        <v>25.52</v>
      </c>
      <c r="X18">
        <v>88.52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43.681199999999997</v>
      </c>
      <c r="AH18">
        <v>0</v>
      </c>
      <c r="AI18">
        <v>0</v>
      </c>
      <c r="AJ18">
        <v>0</v>
      </c>
      <c r="AK18">
        <v>54.313200000000002</v>
      </c>
      <c r="AL18">
        <v>1.3944000000000001</v>
      </c>
      <c r="AM18">
        <v>0</v>
      </c>
      <c r="AN18">
        <v>0.66954999999999998</v>
      </c>
      <c r="AO18">
        <v>0</v>
      </c>
      <c r="AP18">
        <v>0</v>
      </c>
      <c r="AQ18">
        <v>0</v>
      </c>
      <c r="AR18">
        <v>3.3119999999999998</v>
      </c>
      <c r="AS18">
        <v>4.7081999999999997</v>
      </c>
      <c r="AT18">
        <v>16.929952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1660.1800019999998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375.12</v>
      </c>
      <c r="L19">
        <v>242.02</v>
      </c>
      <c r="M19">
        <v>87</v>
      </c>
      <c r="N19">
        <v>118.125</v>
      </c>
      <c r="O19">
        <v>61.83</v>
      </c>
      <c r="P19">
        <v>116.625</v>
      </c>
      <c r="Q19">
        <v>9.6379999999999999</v>
      </c>
      <c r="R19">
        <v>23.38</v>
      </c>
      <c r="S19">
        <v>14.82</v>
      </c>
      <c r="T19">
        <v>0</v>
      </c>
      <c r="U19">
        <v>348.97500000000002</v>
      </c>
      <c r="V19">
        <v>12.8</v>
      </c>
      <c r="W19">
        <v>25.52</v>
      </c>
      <c r="X19">
        <v>88.52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43.681199999999997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0.66954999999999998</v>
      </c>
      <c r="AO19">
        <v>0</v>
      </c>
      <c r="AP19">
        <v>0</v>
      </c>
      <c r="AQ19">
        <v>13.986000000000001</v>
      </c>
      <c r="AR19">
        <v>3.3119999999999998</v>
      </c>
      <c r="AS19">
        <v>4.7081999999999997</v>
      </c>
      <c r="AT19">
        <v>17.762713999999999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1689.5531159999998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375.12</v>
      </c>
      <c r="L20">
        <v>242.02</v>
      </c>
      <c r="M20">
        <v>87</v>
      </c>
      <c r="N20">
        <v>118.125</v>
      </c>
      <c r="O20">
        <v>61.83</v>
      </c>
      <c r="P20">
        <v>116.625</v>
      </c>
      <c r="Q20">
        <v>9.6379999999999999</v>
      </c>
      <c r="R20">
        <v>23.38</v>
      </c>
      <c r="S20">
        <v>14.82</v>
      </c>
      <c r="T20">
        <v>0</v>
      </c>
      <c r="U20">
        <v>348.97500000000002</v>
      </c>
      <c r="V20">
        <v>12.8</v>
      </c>
      <c r="W20">
        <v>30.825600000000001</v>
      </c>
      <c r="X20">
        <v>97.990099999999998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43.681199999999997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0.66954999999999998</v>
      </c>
      <c r="AO20">
        <v>0</v>
      </c>
      <c r="AP20">
        <v>0</v>
      </c>
      <c r="AQ20">
        <v>13.986000000000001</v>
      </c>
      <c r="AR20">
        <v>3.3119999999999998</v>
      </c>
      <c r="AS20">
        <v>4.7081999999999997</v>
      </c>
      <c r="AT20">
        <v>18.424899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1704.9910009999999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375.12</v>
      </c>
      <c r="L21">
        <v>242.02</v>
      </c>
      <c r="M21">
        <v>87</v>
      </c>
      <c r="N21">
        <v>118.125</v>
      </c>
      <c r="O21">
        <v>61.83</v>
      </c>
      <c r="P21">
        <v>116.625</v>
      </c>
      <c r="Q21">
        <v>9.6379999999999999</v>
      </c>
      <c r="R21">
        <v>23.38</v>
      </c>
      <c r="S21">
        <v>14.82</v>
      </c>
      <c r="T21">
        <v>0</v>
      </c>
      <c r="U21">
        <v>348.97500000000002</v>
      </c>
      <c r="V21">
        <v>12.8</v>
      </c>
      <c r="W21">
        <v>30.825600000000001</v>
      </c>
      <c r="X21">
        <v>97.990099999999998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43.681199999999997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0.66954999999999998</v>
      </c>
      <c r="AO21">
        <v>0</v>
      </c>
      <c r="AP21">
        <v>0</v>
      </c>
      <c r="AQ21">
        <v>13.986000000000001</v>
      </c>
      <c r="AR21">
        <v>3.3119999999999998</v>
      </c>
      <c r="AS21">
        <v>4.7081999999999997</v>
      </c>
      <c r="AT21">
        <v>17.740919999999999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1704.3070219999997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375.12</v>
      </c>
      <c r="L22">
        <v>242.02</v>
      </c>
      <c r="M22">
        <v>87</v>
      </c>
      <c r="N22">
        <v>118.125</v>
      </c>
      <c r="O22">
        <v>61.83</v>
      </c>
      <c r="P22">
        <v>116.625</v>
      </c>
      <c r="Q22">
        <v>9.6379999999999999</v>
      </c>
      <c r="R22">
        <v>23.38</v>
      </c>
      <c r="S22">
        <v>14.82</v>
      </c>
      <c r="T22">
        <v>0</v>
      </c>
      <c r="U22">
        <v>348.97500000000002</v>
      </c>
      <c r="V22">
        <v>12.8</v>
      </c>
      <c r="W22">
        <v>30.825600000000001</v>
      </c>
      <c r="X22">
        <v>97.990099999999998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43.681199999999997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0.66954999999999998</v>
      </c>
      <c r="AO22">
        <v>0</v>
      </c>
      <c r="AP22">
        <v>0</v>
      </c>
      <c r="AQ22">
        <v>14.175000000000001</v>
      </c>
      <c r="AR22">
        <v>3.3119999999999998</v>
      </c>
      <c r="AS22">
        <v>4.7081999999999997</v>
      </c>
      <c r="AT22">
        <v>19.007770000000001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1705.7628719999996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375.12</v>
      </c>
      <c r="L23">
        <v>242.02</v>
      </c>
      <c r="M23">
        <v>87</v>
      </c>
      <c r="N23">
        <v>118.125</v>
      </c>
      <c r="O23">
        <v>61.83</v>
      </c>
      <c r="P23">
        <v>116.625</v>
      </c>
      <c r="Q23">
        <v>9.6379999999999999</v>
      </c>
      <c r="R23">
        <v>23.38</v>
      </c>
      <c r="S23">
        <v>14.82</v>
      </c>
      <c r="T23">
        <v>0</v>
      </c>
      <c r="U23">
        <v>348.97500000000002</v>
      </c>
      <c r="V23">
        <v>12.8</v>
      </c>
      <c r="W23">
        <v>30.825600000000001</v>
      </c>
      <c r="X23">
        <v>97.990099999999998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43.681199999999997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0.66954999999999998</v>
      </c>
      <c r="AO23">
        <v>0</v>
      </c>
      <c r="AP23">
        <v>0</v>
      </c>
      <c r="AQ23">
        <v>28.035</v>
      </c>
      <c r="AR23">
        <v>3.3119999999999998</v>
      </c>
      <c r="AS23">
        <v>4.7081999999999997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1720.6151019999998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414.12</v>
      </c>
      <c r="L24">
        <v>242.02</v>
      </c>
      <c r="M24">
        <v>87</v>
      </c>
      <c r="N24">
        <v>118.125</v>
      </c>
      <c r="O24">
        <v>61.83</v>
      </c>
      <c r="P24">
        <v>116.625</v>
      </c>
      <c r="Q24">
        <v>9.6379999999999999</v>
      </c>
      <c r="R24">
        <v>29.056646000000001</v>
      </c>
      <c r="S24">
        <v>14.82</v>
      </c>
      <c r="T24">
        <v>0</v>
      </c>
      <c r="U24">
        <v>348.97500000000002</v>
      </c>
      <c r="V24">
        <v>15.16</v>
      </c>
      <c r="W24">
        <v>45.690601999999998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43.681199999999997</v>
      </c>
      <c r="AH24">
        <v>0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0.66954999999999998</v>
      </c>
      <c r="AO24">
        <v>0</v>
      </c>
      <c r="AP24">
        <v>0</v>
      </c>
      <c r="AQ24">
        <v>28.035</v>
      </c>
      <c r="AR24">
        <v>3.3119999999999998</v>
      </c>
      <c r="AS24">
        <v>4.7081999999999997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1782.8703999999998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464.12</v>
      </c>
      <c r="L25">
        <v>261.50740000000002</v>
      </c>
      <c r="M25">
        <v>87</v>
      </c>
      <c r="N25">
        <v>118.125</v>
      </c>
      <c r="O25">
        <v>61.83</v>
      </c>
      <c r="P25">
        <v>116.625</v>
      </c>
      <c r="Q25">
        <v>9.6379999999999999</v>
      </c>
      <c r="R25">
        <v>29.255299999999998</v>
      </c>
      <c r="S25">
        <v>14.82</v>
      </c>
      <c r="T25">
        <v>0</v>
      </c>
      <c r="U25">
        <v>348.97500000000002</v>
      </c>
      <c r="V25">
        <v>15.16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43.681199999999997</v>
      </c>
      <c r="AH25">
        <v>18.940000000000001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0.66954999999999998</v>
      </c>
      <c r="AO25">
        <v>0</v>
      </c>
      <c r="AP25">
        <v>0</v>
      </c>
      <c r="AQ25">
        <v>28.035</v>
      </c>
      <c r="AR25">
        <v>3.3119999999999998</v>
      </c>
      <c r="AS25">
        <v>4.7081999999999997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1872.2049320000001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524.12</v>
      </c>
      <c r="L26">
        <v>316.98739999999998</v>
      </c>
      <c r="M26">
        <v>87</v>
      </c>
      <c r="N26">
        <v>118.125</v>
      </c>
      <c r="O26">
        <v>61.83</v>
      </c>
      <c r="P26">
        <v>116.625</v>
      </c>
      <c r="Q26">
        <v>9.6379999999999999</v>
      </c>
      <c r="R26">
        <v>23.38</v>
      </c>
      <c r="S26">
        <v>14.82</v>
      </c>
      <c r="T26">
        <v>0</v>
      </c>
      <c r="U26">
        <v>348.97500000000002</v>
      </c>
      <c r="V26">
        <v>12.8</v>
      </c>
      <c r="W26">
        <v>39.994500000000002</v>
      </c>
      <c r="X26">
        <v>98.34375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43.681199999999997</v>
      </c>
      <c r="AH26">
        <v>37.880000000000003</v>
      </c>
      <c r="AI26">
        <v>0</v>
      </c>
      <c r="AJ26">
        <v>0</v>
      </c>
      <c r="AK26">
        <v>54.313200000000002</v>
      </c>
      <c r="AL26">
        <v>1.3944000000000001</v>
      </c>
      <c r="AM26">
        <v>0</v>
      </c>
      <c r="AN26">
        <v>0.66954999999999998</v>
      </c>
      <c r="AO26">
        <v>0</v>
      </c>
      <c r="AP26">
        <v>0</v>
      </c>
      <c r="AQ26">
        <v>28.035</v>
      </c>
      <c r="AR26">
        <v>3.3119999999999998</v>
      </c>
      <c r="AS26">
        <v>4.7081999999999997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1991.985052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602.01949999999999</v>
      </c>
      <c r="L27">
        <v>372.07031000000001</v>
      </c>
      <c r="M27">
        <v>87</v>
      </c>
      <c r="N27">
        <v>118.125</v>
      </c>
      <c r="O27">
        <v>61.83</v>
      </c>
      <c r="P27">
        <v>116.625</v>
      </c>
      <c r="Q27">
        <v>9.6379999999999999</v>
      </c>
      <c r="R27">
        <v>31.747699999999998</v>
      </c>
      <c r="S27">
        <v>17.263007999999999</v>
      </c>
      <c r="T27">
        <v>0</v>
      </c>
      <c r="U27">
        <v>348.97500000000002</v>
      </c>
      <c r="V27">
        <v>16.604600000000001</v>
      </c>
      <c r="W27">
        <v>39.994500000000002</v>
      </c>
      <c r="X27">
        <v>98.34375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43.681199999999997</v>
      </c>
      <c r="AH27">
        <v>39.774000000000001</v>
      </c>
      <c r="AI27">
        <v>0</v>
      </c>
      <c r="AJ27">
        <v>0</v>
      </c>
      <c r="AK27">
        <v>54.313200000000002</v>
      </c>
      <c r="AL27">
        <v>1.3944000000000001</v>
      </c>
      <c r="AM27">
        <v>0</v>
      </c>
      <c r="AN27">
        <v>0.66954999999999998</v>
      </c>
      <c r="AO27">
        <v>0</v>
      </c>
      <c r="AP27">
        <v>0.25619999999999998</v>
      </c>
      <c r="AQ27">
        <v>28.035</v>
      </c>
      <c r="AR27">
        <v>3.3119999999999998</v>
      </c>
      <c r="AS27">
        <v>4.7081999999999997</v>
      </c>
      <c r="AT27">
        <v>19.937868000000002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2141.6708379999991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678.94273799999996</v>
      </c>
      <c r="L28">
        <v>435.435</v>
      </c>
      <c r="M28">
        <v>87</v>
      </c>
      <c r="N28">
        <v>118.125</v>
      </c>
      <c r="O28">
        <v>61.83</v>
      </c>
      <c r="P28">
        <v>116.625</v>
      </c>
      <c r="Q28">
        <v>10.56</v>
      </c>
      <c r="R28">
        <v>42.390099999999997</v>
      </c>
      <c r="S28">
        <v>23.651052</v>
      </c>
      <c r="T28">
        <v>0</v>
      </c>
      <c r="U28">
        <v>348.97500000000002</v>
      </c>
      <c r="V28">
        <v>20.73</v>
      </c>
      <c r="W28">
        <v>46.399079999999998</v>
      </c>
      <c r="X28">
        <v>98.34375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43.681199999999997</v>
      </c>
      <c r="AH28">
        <v>70.078000000000003</v>
      </c>
      <c r="AI28">
        <v>0</v>
      </c>
      <c r="AJ28">
        <v>0</v>
      </c>
      <c r="AK28">
        <v>54.313200000000002</v>
      </c>
      <c r="AL28">
        <v>1.3944000000000001</v>
      </c>
      <c r="AM28">
        <v>0</v>
      </c>
      <c r="AN28">
        <v>0.66954999999999998</v>
      </c>
      <c r="AO28">
        <v>0</v>
      </c>
      <c r="AP28">
        <v>0.25619999999999998</v>
      </c>
      <c r="AQ28">
        <v>43.280999999999999</v>
      </c>
      <c r="AR28">
        <v>3.3119999999999998</v>
      </c>
      <c r="AS28">
        <v>4.7081999999999997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2374.8168219999993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679.48990000000003</v>
      </c>
      <c r="L29">
        <v>435.435</v>
      </c>
      <c r="M29">
        <v>87</v>
      </c>
      <c r="N29">
        <v>118.125</v>
      </c>
      <c r="O29">
        <v>61.83</v>
      </c>
      <c r="P29">
        <v>116.625</v>
      </c>
      <c r="Q29">
        <v>10.56</v>
      </c>
      <c r="R29">
        <v>42.390099999999997</v>
      </c>
      <c r="S29">
        <v>26.386882</v>
      </c>
      <c r="T29">
        <v>0</v>
      </c>
      <c r="U29">
        <v>348.97500000000002</v>
      </c>
      <c r="V29">
        <v>20.73</v>
      </c>
      <c r="W29">
        <v>46.399079999999998</v>
      </c>
      <c r="X29">
        <v>98.34375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7.9260000000000002</v>
      </c>
      <c r="AE29">
        <v>16.478852</v>
      </c>
      <c r="AF29">
        <v>26.622</v>
      </c>
      <c r="AG29">
        <v>43.681199999999997</v>
      </c>
      <c r="AH29">
        <v>93.468900000000005</v>
      </c>
      <c r="AI29">
        <v>0</v>
      </c>
      <c r="AJ29">
        <v>0</v>
      </c>
      <c r="AK29">
        <v>54.313200000000002</v>
      </c>
      <c r="AL29">
        <v>6.9720000000000004</v>
      </c>
      <c r="AM29">
        <v>5.2786799999999996</v>
      </c>
      <c r="AN29">
        <v>0.66954999999999998</v>
      </c>
      <c r="AO29">
        <v>0</v>
      </c>
      <c r="AP29">
        <v>0.25619999999999998</v>
      </c>
      <c r="AQ29">
        <v>43.280999999999999</v>
      </c>
      <c r="AR29">
        <v>3.3119999999999998</v>
      </c>
      <c r="AS29">
        <v>4.7081999999999997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2447.5689939999993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679.48990000000003</v>
      </c>
      <c r="L30">
        <v>435.435</v>
      </c>
      <c r="M30">
        <v>87</v>
      </c>
      <c r="N30">
        <v>118.125</v>
      </c>
      <c r="O30">
        <v>61.83</v>
      </c>
      <c r="P30">
        <v>116.625</v>
      </c>
      <c r="Q30">
        <v>10.56</v>
      </c>
      <c r="R30">
        <v>42.390099999999997</v>
      </c>
      <c r="S30">
        <v>26.3901</v>
      </c>
      <c r="T30">
        <v>0</v>
      </c>
      <c r="U30">
        <v>348.97500000000002</v>
      </c>
      <c r="V30">
        <v>20.73</v>
      </c>
      <c r="W30">
        <v>46.399079999999998</v>
      </c>
      <c r="X30">
        <v>98.34375</v>
      </c>
      <c r="Y30">
        <v>0</v>
      </c>
      <c r="Z30">
        <v>19.5624</v>
      </c>
      <c r="AA30">
        <v>28.09872</v>
      </c>
      <c r="AB30">
        <v>26.34008</v>
      </c>
      <c r="AC30">
        <v>0</v>
      </c>
      <c r="AD30">
        <v>18.229800000000001</v>
      </c>
      <c r="AE30">
        <v>32.957704</v>
      </c>
      <c r="AF30">
        <v>35.496000000000002</v>
      </c>
      <c r="AG30">
        <v>43.681199999999997</v>
      </c>
      <c r="AH30">
        <v>116.9545</v>
      </c>
      <c r="AI30">
        <v>0</v>
      </c>
      <c r="AJ30">
        <v>0</v>
      </c>
      <c r="AK30">
        <v>54.313200000000002</v>
      </c>
      <c r="AL30">
        <v>55.776000000000003</v>
      </c>
      <c r="AM30">
        <v>10.557359999999999</v>
      </c>
      <c r="AN30">
        <v>0.66954999999999998</v>
      </c>
      <c r="AO30">
        <v>0</v>
      </c>
      <c r="AP30">
        <v>0.25619999999999998</v>
      </c>
      <c r="AQ30">
        <v>43.280999999999999</v>
      </c>
      <c r="AR30">
        <v>3.3119999999999998</v>
      </c>
      <c r="AS30">
        <v>4.7081999999999997</v>
      </c>
      <c r="AT30">
        <v>19.162313999999999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2605.6491579999988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679.48990000000003</v>
      </c>
      <c r="L31">
        <v>435.435</v>
      </c>
      <c r="M31">
        <v>87</v>
      </c>
      <c r="N31">
        <v>118.125</v>
      </c>
      <c r="O31">
        <v>61.83</v>
      </c>
      <c r="P31">
        <v>116.625</v>
      </c>
      <c r="Q31">
        <v>10.56</v>
      </c>
      <c r="R31">
        <v>42.390099999999997</v>
      </c>
      <c r="S31">
        <v>26.3901</v>
      </c>
      <c r="T31">
        <v>0</v>
      </c>
      <c r="U31">
        <v>348.97500000000002</v>
      </c>
      <c r="V31">
        <v>20.73</v>
      </c>
      <c r="W31">
        <v>46.399079999999998</v>
      </c>
      <c r="X31">
        <v>98.34375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35.496000000000002</v>
      </c>
      <c r="AG31">
        <v>43.681199999999997</v>
      </c>
      <c r="AH31">
        <v>116.9545</v>
      </c>
      <c r="AI31">
        <v>0</v>
      </c>
      <c r="AJ31">
        <v>0</v>
      </c>
      <c r="AK31">
        <v>54.313200000000002</v>
      </c>
      <c r="AL31">
        <v>55.776000000000003</v>
      </c>
      <c r="AM31">
        <v>15.804048</v>
      </c>
      <c r="AN31">
        <v>0.66954999999999998</v>
      </c>
      <c r="AO31">
        <v>0</v>
      </c>
      <c r="AP31">
        <v>0.25619999999999998</v>
      </c>
      <c r="AQ31">
        <v>43.280999999999999</v>
      </c>
      <c r="AR31">
        <v>3.3119999999999998</v>
      </c>
      <c r="AS31">
        <v>4.7081999999999997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2620.9118399999988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679.48990000000003</v>
      </c>
      <c r="L32">
        <v>435.435</v>
      </c>
      <c r="M32">
        <v>87</v>
      </c>
      <c r="N32">
        <v>118.125</v>
      </c>
      <c r="O32">
        <v>61.83</v>
      </c>
      <c r="P32">
        <v>116.625</v>
      </c>
      <c r="Q32">
        <v>10.56</v>
      </c>
      <c r="R32">
        <v>42.390099999999997</v>
      </c>
      <c r="S32">
        <v>26.3901</v>
      </c>
      <c r="T32">
        <v>0</v>
      </c>
      <c r="U32">
        <v>348.97500000000002</v>
      </c>
      <c r="V32">
        <v>20.73</v>
      </c>
      <c r="W32">
        <v>46.399079999999998</v>
      </c>
      <c r="X32">
        <v>98.34375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35.496000000000002</v>
      </c>
      <c r="AG32">
        <v>43.681199999999997</v>
      </c>
      <c r="AH32">
        <v>116.9545</v>
      </c>
      <c r="AI32">
        <v>0</v>
      </c>
      <c r="AJ32">
        <v>0</v>
      </c>
      <c r="AK32">
        <v>54.313200000000002</v>
      </c>
      <c r="AL32">
        <v>55.776000000000003</v>
      </c>
      <c r="AM32">
        <v>15.804048</v>
      </c>
      <c r="AN32">
        <v>0.66954999999999998</v>
      </c>
      <c r="AO32">
        <v>0</v>
      </c>
      <c r="AP32">
        <v>0.25619999999999998</v>
      </c>
      <c r="AQ32">
        <v>43.280999999999999</v>
      </c>
      <c r="AR32">
        <v>4.968</v>
      </c>
      <c r="AS32">
        <v>4.7081999999999997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2616.047039999999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679.48990000000003</v>
      </c>
      <c r="L33">
        <v>435.435</v>
      </c>
      <c r="M33">
        <v>87</v>
      </c>
      <c r="N33">
        <v>118.125</v>
      </c>
      <c r="O33">
        <v>61.83</v>
      </c>
      <c r="P33">
        <v>116.625</v>
      </c>
      <c r="Q33">
        <v>10.56</v>
      </c>
      <c r="R33">
        <v>42.390099999999997</v>
      </c>
      <c r="S33">
        <v>26.3901</v>
      </c>
      <c r="T33">
        <v>0</v>
      </c>
      <c r="U33">
        <v>348.97500000000002</v>
      </c>
      <c r="V33">
        <v>20.73</v>
      </c>
      <c r="W33">
        <v>46.399079999999998</v>
      </c>
      <c r="X33">
        <v>98.34375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27.3447</v>
      </c>
      <c r="AE33">
        <v>32.957704</v>
      </c>
      <c r="AF33">
        <v>35.496000000000002</v>
      </c>
      <c r="AG33">
        <v>43.681199999999997</v>
      </c>
      <c r="AH33">
        <v>116.9545</v>
      </c>
      <c r="AI33">
        <v>0</v>
      </c>
      <c r="AJ33">
        <v>0</v>
      </c>
      <c r="AK33">
        <v>54.313200000000002</v>
      </c>
      <c r="AL33">
        <v>55.776000000000003</v>
      </c>
      <c r="AM33">
        <v>15.804048</v>
      </c>
      <c r="AN33">
        <v>0.66954999999999998</v>
      </c>
      <c r="AO33">
        <v>0</v>
      </c>
      <c r="AP33">
        <v>0.51239999999999997</v>
      </c>
      <c r="AQ33">
        <v>43.280999999999999</v>
      </c>
      <c r="AR33">
        <v>38.64</v>
      </c>
      <c r="AS33">
        <v>4.7081999999999997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2649.9118319999993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679.48990000000003</v>
      </c>
      <c r="L34">
        <v>435.435</v>
      </c>
      <c r="M34">
        <v>87</v>
      </c>
      <c r="N34">
        <v>118.125</v>
      </c>
      <c r="O34">
        <v>61.83</v>
      </c>
      <c r="P34">
        <v>116.625</v>
      </c>
      <c r="Q34">
        <v>10.56</v>
      </c>
      <c r="R34">
        <v>42.390099999999997</v>
      </c>
      <c r="S34">
        <v>26.3901</v>
      </c>
      <c r="T34">
        <v>0</v>
      </c>
      <c r="U34">
        <v>348.97500000000002</v>
      </c>
      <c r="V34">
        <v>20.73</v>
      </c>
      <c r="W34">
        <v>46.399079999999998</v>
      </c>
      <c r="X34">
        <v>98.34375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27.3447</v>
      </c>
      <c r="AE34">
        <v>32.957704</v>
      </c>
      <c r="AF34">
        <v>35.496000000000002</v>
      </c>
      <c r="AG34">
        <v>43.681199999999997</v>
      </c>
      <c r="AH34">
        <v>116.9545</v>
      </c>
      <c r="AI34">
        <v>0</v>
      </c>
      <c r="AJ34">
        <v>0</v>
      </c>
      <c r="AK34">
        <v>54.313200000000002</v>
      </c>
      <c r="AL34">
        <v>41.832000000000001</v>
      </c>
      <c r="AM34">
        <v>15.804048</v>
      </c>
      <c r="AN34">
        <v>0.66954999999999998</v>
      </c>
      <c r="AO34">
        <v>0</v>
      </c>
      <c r="AP34">
        <v>0.51239999999999997</v>
      </c>
      <c r="AQ34">
        <v>43.280999999999999</v>
      </c>
      <c r="AR34">
        <v>38.64</v>
      </c>
      <c r="AS34">
        <v>4.7081999999999997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2621.9184719999994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679.48990000000003</v>
      </c>
      <c r="L35">
        <v>435.435</v>
      </c>
      <c r="M35">
        <v>87</v>
      </c>
      <c r="N35">
        <v>118.125</v>
      </c>
      <c r="O35">
        <v>61.83</v>
      </c>
      <c r="P35">
        <v>116.625</v>
      </c>
      <c r="Q35">
        <v>10.56</v>
      </c>
      <c r="R35">
        <v>42.390099999999997</v>
      </c>
      <c r="S35">
        <v>26.3901</v>
      </c>
      <c r="T35">
        <v>0</v>
      </c>
      <c r="U35">
        <v>348.97500000000002</v>
      </c>
      <c r="V35">
        <v>20.73</v>
      </c>
      <c r="W35">
        <v>46.399079999999998</v>
      </c>
      <c r="X35">
        <v>98.34375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17.965599999999998</v>
      </c>
      <c r="AE35">
        <v>32.957704</v>
      </c>
      <c r="AF35">
        <v>35.496000000000002</v>
      </c>
      <c r="AG35">
        <v>43.681199999999997</v>
      </c>
      <c r="AH35">
        <v>85.23</v>
      </c>
      <c r="AI35">
        <v>0</v>
      </c>
      <c r="AJ35">
        <v>0</v>
      </c>
      <c r="AK35">
        <v>54.313200000000002</v>
      </c>
      <c r="AL35">
        <v>41.832000000000001</v>
      </c>
      <c r="AM35">
        <v>10.557359999999999</v>
      </c>
      <c r="AN35">
        <v>0.66954999999999998</v>
      </c>
      <c r="AO35">
        <v>0</v>
      </c>
      <c r="AP35">
        <v>2.6901000000000002</v>
      </c>
      <c r="AQ35">
        <v>43.280999999999999</v>
      </c>
      <c r="AR35">
        <v>5.52</v>
      </c>
      <c r="AS35">
        <v>4.7081999999999997</v>
      </c>
      <c r="AT35">
        <v>19.562768999999999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2544.1886529999992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679.48990000000003</v>
      </c>
      <c r="L36">
        <v>435.435</v>
      </c>
      <c r="M36">
        <v>87</v>
      </c>
      <c r="N36">
        <v>118.125</v>
      </c>
      <c r="O36">
        <v>61.83</v>
      </c>
      <c r="P36">
        <v>116.625</v>
      </c>
      <c r="Q36">
        <v>10.56</v>
      </c>
      <c r="R36">
        <v>42.390099999999997</v>
      </c>
      <c r="S36">
        <v>26.3901</v>
      </c>
      <c r="T36">
        <v>0</v>
      </c>
      <c r="U36">
        <v>348.97500000000002</v>
      </c>
      <c r="V36">
        <v>20.73</v>
      </c>
      <c r="W36">
        <v>46.399079999999998</v>
      </c>
      <c r="X36">
        <v>98.34375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15.852</v>
      </c>
      <c r="AE36">
        <v>16.478852</v>
      </c>
      <c r="AF36">
        <v>17.748000000000001</v>
      </c>
      <c r="AG36">
        <v>43.681199999999997</v>
      </c>
      <c r="AH36">
        <v>75.760000000000005</v>
      </c>
      <c r="AI36">
        <v>0</v>
      </c>
      <c r="AJ36">
        <v>0</v>
      </c>
      <c r="AK36">
        <v>54.313200000000002</v>
      </c>
      <c r="AL36">
        <v>6.9720000000000004</v>
      </c>
      <c r="AM36">
        <v>5.2786799999999996</v>
      </c>
      <c r="AN36">
        <v>0.66954999999999998</v>
      </c>
      <c r="AO36">
        <v>0</v>
      </c>
      <c r="AP36">
        <v>2.6901000000000002</v>
      </c>
      <c r="AQ36">
        <v>43.280999999999999</v>
      </c>
      <c r="AR36">
        <v>3.3119999999999998</v>
      </c>
      <c r="AS36">
        <v>4.7081999999999997</v>
      </c>
      <c r="AT36">
        <v>18.674475999999999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2423.572228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679.48990000000003</v>
      </c>
      <c r="L37">
        <v>435.435</v>
      </c>
      <c r="M37">
        <v>87</v>
      </c>
      <c r="N37">
        <v>118.125</v>
      </c>
      <c r="O37">
        <v>61.83</v>
      </c>
      <c r="P37">
        <v>116.625</v>
      </c>
      <c r="Q37">
        <v>10.56</v>
      </c>
      <c r="R37">
        <v>42.390099999999997</v>
      </c>
      <c r="S37">
        <v>26.3901</v>
      </c>
      <c r="T37">
        <v>0</v>
      </c>
      <c r="U37">
        <v>348.97500000000002</v>
      </c>
      <c r="V37">
        <v>20.73</v>
      </c>
      <c r="W37">
        <v>46.399079999999998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8.1902000000000008</v>
      </c>
      <c r="AE37">
        <v>16.478852</v>
      </c>
      <c r="AF37">
        <v>8.8740000000000006</v>
      </c>
      <c r="AG37">
        <v>43.681199999999997</v>
      </c>
      <c r="AH37">
        <v>56.82</v>
      </c>
      <c r="AI37">
        <v>0</v>
      </c>
      <c r="AJ37">
        <v>0</v>
      </c>
      <c r="AK37">
        <v>54.313200000000002</v>
      </c>
      <c r="AL37">
        <v>2.3239999999999998</v>
      </c>
      <c r="AM37">
        <v>0</v>
      </c>
      <c r="AN37">
        <v>0.66954999999999998</v>
      </c>
      <c r="AO37">
        <v>0</v>
      </c>
      <c r="AP37">
        <v>2.6901000000000002</v>
      </c>
      <c r="AQ37">
        <v>43.280999999999999</v>
      </c>
      <c r="AR37">
        <v>3.3119999999999998</v>
      </c>
      <c r="AS37">
        <v>4.7081999999999997</v>
      </c>
      <c r="AT37">
        <v>18.628584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2369.4338559999997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679.48990000000003</v>
      </c>
      <c r="L38">
        <v>435.435</v>
      </c>
      <c r="M38">
        <v>87</v>
      </c>
      <c r="N38">
        <v>118.125</v>
      </c>
      <c r="O38">
        <v>61.83</v>
      </c>
      <c r="P38">
        <v>116.625</v>
      </c>
      <c r="Q38">
        <v>10.56</v>
      </c>
      <c r="R38">
        <v>42.390099999999997</v>
      </c>
      <c r="S38">
        <v>26.3901</v>
      </c>
      <c r="T38">
        <v>0</v>
      </c>
      <c r="U38">
        <v>348.97500000000002</v>
      </c>
      <c r="V38">
        <v>20.73</v>
      </c>
      <c r="W38">
        <v>46.399079999999998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43.681199999999997</v>
      </c>
      <c r="AH38">
        <v>28.41</v>
      </c>
      <c r="AI38">
        <v>0</v>
      </c>
      <c r="AJ38">
        <v>0</v>
      </c>
      <c r="AK38">
        <v>54.313200000000002</v>
      </c>
      <c r="AL38">
        <v>2.3239999999999998</v>
      </c>
      <c r="AM38">
        <v>0</v>
      </c>
      <c r="AN38">
        <v>0.66954999999999998</v>
      </c>
      <c r="AO38">
        <v>0</v>
      </c>
      <c r="AP38">
        <v>2.6901000000000002</v>
      </c>
      <c r="AQ38">
        <v>43.280999999999999</v>
      </c>
      <c r="AR38">
        <v>3.3119999999999998</v>
      </c>
      <c r="AS38">
        <v>4.7081999999999997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2334.2050719999993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679.48990000000003</v>
      </c>
      <c r="L39">
        <v>435.435</v>
      </c>
      <c r="M39">
        <v>87</v>
      </c>
      <c r="N39">
        <v>118.125</v>
      </c>
      <c r="O39">
        <v>61.83</v>
      </c>
      <c r="P39">
        <v>116.625</v>
      </c>
      <c r="Q39">
        <v>10.56</v>
      </c>
      <c r="R39">
        <v>42.390099999999997</v>
      </c>
      <c r="S39">
        <v>26.3901</v>
      </c>
      <c r="T39">
        <v>0</v>
      </c>
      <c r="U39">
        <v>348.97500000000002</v>
      </c>
      <c r="V39">
        <v>20.73</v>
      </c>
      <c r="W39">
        <v>46.399079999999998</v>
      </c>
      <c r="X39">
        <v>98.34375</v>
      </c>
      <c r="Y39">
        <v>0</v>
      </c>
      <c r="Z39">
        <v>0</v>
      </c>
      <c r="AA39">
        <v>0</v>
      </c>
      <c r="AB39">
        <v>3.3325</v>
      </c>
      <c r="AC39">
        <v>0</v>
      </c>
      <c r="AD39">
        <v>0</v>
      </c>
      <c r="AE39">
        <v>16.478852</v>
      </c>
      <c r="AF39">
        <v>8.8740000000000006</v>
      </c>
      <c r="AG39">
        <v>43.681199999999997</v>
      </c>
      <c r="AH39">
        <v>20.834</v>
      </c>
      <c r="AI39">
        <v>0</v>
      </c>
      <c r="AJ39">
        <v>0</v>
      </c>
      <c r="AK39">
        <v>54.313200000000002</v>
      </c>
      <c r="AL39">
        <v>2.3239999999999998</v>
      </c>
      <c r="AM39">
        <v>0</v>
      </c>
      <c r="AN39">
        <v>0.66954999999999998</v>
      </c>
      <c r="AO39">
        <v>0</v>
      </c>
      <c r="AP39">
        <v>0.25619999999999998</v>
      </c>
      <c r="AQ39">
        <v>28.224</v>
      </c>
      <c r="AR39">
        <v>3.3119999999999998</v>
      </c>
      <c r="AS39">
        <v>4.7081999999999997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2299.3006319999995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679.48990000000003</v>
      </c>
      <c r="L40">
        <v>435.435</v>
      </c>
      <c r="M40">
        <v>87</v>
      </c>
      <c r="N40">
        <v>118.125</v>
      </c>
      <c r="O40">
        <v>61.83</v>
      </c>
      <c r="P40">
        <v>116.625</v>
      </c>
      <c r="Q40">
        <v>10.56</v>
      </c>
      <c r="R40">
        <v>42.390099999999997</v>
      </c>
      <c r="S40">
        <v>26.3901</v>
      </c>
      <c r="T40">
        <v>0</v>
      </c>
      <c r="U40">
        <v>348.97500000000002</v>
      </c>
      <c r="V40">
        <v>20.73</v>
      </c>
      <c r="W40">
        <v>46.399079999999998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43.681199999999997</v>
      </c>
      <c r="AH40">
        <v>0</v>
      </c>
      <c r="AI40">
        <v>0</v>
      </c>
      <c r="AJ40">
        <v>0</v>
      </c>
      <c r="AK40">
        <v>54.313200000000002</v>
      </c>
      <c r="AL40">
        <v>2.3239999999999998</v>
      </c>
      <c r="AM40">
        <v>0</v>
      </c>
      <c r="AN40">
        <v>0.66954999999999998</v>
      </c>
      <c r="AO40">
        <v>0</v>
      </c>
      <c r="AP40">
        <v>0.25619999999999998</v>
      </c>
      <c r="AQ40">
        <v>28.224</v>
      </c>
      <c r="AR40">
        <v>3.3119999999999998</v>
      </c>
      <c r="AS40">
        <v>4.7081999999999997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2275.1341319999997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679.48990000000003</v>
      </c>
      <c r="L41">
        <v>435.435</v>
      </c>
      <c r="M41">
        <v>87</v>
      </c>
      <c r="N41">
        <v>118.125</v>
      </c>
      <c r="O41">
        <v>61.83</v>
      </c>
      <c r="P41">
        <v>116.625</v>
      </c>
      <c r="Q41">
        <v>10.56</v>
      </c>
      <c r="R41">
        <v>42.390099999999997</v>
      </c>
      <c r="S41">
        <v>26.3901</v>
      </c>
      <c r="T41">
        <v>0</v>
      </c>
      <c r="U41">
        <v>348.97500000000002</v>
      </c>
      <c r="V41">
        <v>20.73</v>
      </c>
      <c r="W41">
        <v>46.399079999999998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43.681199999999997</v>
      </c>
      <c r="AH41">
        <v>0</v>
      </c>
      <c r="AI41">
        <v>0</v>
      </c>
      <c r="AJ41">
        <v>0</v>
      </c>
      <c r="AK41">
        <v>54.313200000000002</v>
      </c>
      <c r="AL41">
        <v>1.3944000000000001</v>
      </c>
      <c r="AM41">
        <v>0</v>
      </c>
      <c r="AN41">
        <v>0.66954999999999998</v>
      </c>
      <c r="AO41">
        <v>0</v>
      </c>
      <c r="AP41">
        <v>0.25619999999999998</v>
      </c>
      <c r="AQ41">
        <v>28.224</v>
      </c>
      <c r="AR41">
        <v>3.3119999999999998</v>
      </c>
      <c r="AS41">
        <v>4.7081999999999997</v>
      </c>
      <c r="AT41">
        <v>19.920580000000001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2274.1213619999999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679.48990000000003</v>
      </c>
      <c r="L42">
        <v>435.435</v>
      </c>
      <c r="M42">
        <v>87</v>
      </c>
      <c r="N42">
        <v>118.125</v>
      </c>
      <c r="O42">
        <v>61.83</v>
      </c>
      <c r="P42">
        <v>116.625</v>
      </c>
      <c r="Q42">
        <v>10.56</v>
      </c>
      <c r="R42">
        <v>42.390099999999997</v>
      </c>
      <c r="S42">
        <v>26.3901</v>
      </c>
      <c r="T42">
        <v>0</v>
      </c>
      <c r="U42">
        <v>348.97500000000002</v>
      </c>
      <c r="V42">
        <v>20.73</v>
      </c>
      <c r="W42">
        <v>46.399079999999998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43.681199999999997</v>
      </c>
      <c r="AH42">
        <v>0</v>
      </c>
      <c r="AI42">
        <v>0</v>
      </c>
      <c r="AJ42">
        <v>0</v>
      </c>
      <c r="AK42">
        <v>54.313200000000002</v>
      </c>
      <c r="AL42">
        <v>1.3944000000000001</v>
      </c>
      <c r="AM42">
        <v>0</v>
      </c>
      <c r="AN42">
        <v>0.66954999999999998</v>
      </c>
      <c r="AO42">
        <v>0</v>
      </c>
      <c r="AP42">
        <v>0.25619999999999998</v>
      </c>
      <c r="AQ42">
        <v>28.224</v>
      </c>
      <c r="AR42">
        <v>5.52</v>
      </c>
      <c r="AS42">
        <v>6.726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2278.4265820000001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679.48990000000003</v>
      </c>
      <c r="L43">
        <v>435.435</v>
      </c>
      <c r="M43">
        <v>87</v>
      </c>
      <c r="N43">
        <v>118.125</v>
      </c>
      <c r="O43">
        <v>61.83</v>
      </c>
      <c r="P43">
        <v>116.625</v>
      </c>
      <c r="Q43">
        <v>10.56</v>
      </c>
      <c r="R43">
        <v>42.390099999999997</v>
      </c>
      <c r="S43">
        <v>26.3901</v>
      </c>
      <c r="T43">
        <v>0</v>
      </c>
      <c r="U43">
        <v>348.97500000000002</v>
      </c>
      <c r="V43">
        <v>20.73</v>
      </c>
      <c r="W43">
        <v>46.399079999999998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43.681199999999997</v>
      </c>
      <c r="AH43">
        <v>0</v>
      </c>
      <c r="AI43">
        <v>0</v>
      </c>
      <c r="AJ43">
        <v>0</v>
      </c>
      <c r="AK43">
        <v>54.313200000000002</v>
      </c>
      <c r="AL43">
        <v>1.3944000000000001</v>
      </c>
      <c r="AM43">
        <v>0</v>
      </c>
      <c r="AN43">
        <v>0.66954999999999998</v>
      </c>
      <c r="AO43">
        <v>0</v>
      </c>
      <c r="AP43">
        <v>0.25619999999999998</v>
      </c>
      <c r="AQ43">
        <v>28.224</v>
      </c>
      <c r="AR43">
        <v>38.64</v>
      </c>
      <c r="AS43">
        <v>24.75168</v>
      </c>
      <c r="AT43">
        <v>18.705176000000002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2313.7230859999995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679.48990000000003</v>
      </c>
      <c r="L44">
        <v>435.435</v>
      </c>
      <c r="M44">
        <v>87</v>
      </c>
      <c r="N44">
        <v>118.125</v>
      </c>
      <c r="O44">
        <v>61.83</v>
      </c>
      <c r="P44">
        <v>116.625</v>
      </c>
      <c r="Q44">
        <v>10.56</v>
      </c>
      <c r="R44">
        <v>42.390099999999997</v>
      </c>
      <c r="S44">
        <v>26.3901</v>
      </c>
      <c r="T44">
        <v>0</v>
      </c>
      <c r="U44">
        <v>348.97500000000002</v>
      </c>
      <c r="V44">
        <v>20.73</v>
      </c>
      <c r="W44">
        <v>46.399079999999998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43.681199999999997</v>
      </c>
      <c r="AH44">
        <v>0</v>
      </c>
      <c r="AI44">
        <v>0</v>
      </c>
      <c r="AJ44">
        <v>0</v>
      </c>
      <c r="AK44">
        <v>54.313200000000002</v>
      </c>
      <c r="AL44">
        <v>1.3944000000000001</v>
      </c>
      <c r="AM44">
        <v>0</v>
      </c>
      <c r="AN44">
        <v>0.66954999999999998</v>
      </c>
      <c r="AO44">
        <v>0</v>
      </c>
      <c r="AP44">
        <v>0.25619999999999998</v>
      </c>
      <c r="AQ44">
        <v>28.224</v>
      </c>
      <c r="AR44">
        <v>38.64</v>
      </c>
      <c r="AS44">
        <v>24.75168</v>
      </c>
      <c r="AT44">
        <v>19.128261999999999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2314.1461719999998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679.48990000000003</v>
      </c>
      <c r="L45">
        <v>435.435</v>
      </c>
      <c r="M45">
        <v>87</v>
      </c>
      <c r="N45">
        <v>118.125</v>
      </c>
      <c r="O45">
        <v>61.83</v>
      </c>
      <c r="P45">
        <v>116.625</v>
      </c>
      <c r="Q45">
        <v>10.56</v>
      </c>
      <c r="R45">
        <v>42.390099999999997</v>
      </c>
      <c r="S45">
        <v>26.3901</v>
      </c>
      <c r="T45">
        <v>0</v>
      </c>
      <c r="U45">
        <v>348.97500000000002</v>
      </c>
      <c r="V45">
        <v>20.73</v>
      </c>
      <c r="W45">
        <v>46.399079999999998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43.681199999999997</v>
      </c>
      <c r="AH45">
        <v>0</v>
      </c>
      <c r="AI45">
        <v>0</v>
      </c>
      <c r="AJ45">
        <v>0</v>
      </c>
      <c r="AK45">
        <v>54.313200000000002</v>
      </c>
      <c r="AL45">
        <v>1.3944000000000001</v>
      </c>
      <c r="AM45">
        <v>0</v>
      </c>
      <c r="AN45">
        <v>0.66954999999999998</v>
      </c>
      <c r="AO45">
        <v>0</v>
      </c>
      <c r="AP45">
        <v>0</v>
      </c>
      <c r="AQ45">
        <v>14.427</v>
      </c>
      <c r="AR45">
        <v>4.968</v>
      </c>
      <c r="AS45">
        <v>24.75168</v>
      </c>
      <c r="AT45">
        <v>16.595402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2263.8881119999996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679.48990000000003</v>
      </c>
      <c r="L46">
        <v>435.435</v>
      </c>
      <c r="M46">
        <v>87</v>
      </c>
      <c r="N46">
        <v>118.125</v>
      </c>
      <c r="O46">
        <v>61.83</v>
      </c>
      <c r="P46">
        <v>116.625</v>
      </c>
      <c r="Q46">
        <v>10.56</v>
      </c>
      <c r="R46">
        <v>42.390099999999997</v>
      </c>
      <c r="S46">
        <v>26.3901</v>
      </c>
      <c r="T46">
        <v>0</v>
      </c>
      <c r="U46">
        <v>348.97500000000002</v>
      </c>
      <c r="V46">
        <v>20.73</v>
      </c>
      <c r="W46">
        <v>46.399079999999998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43.681199999999997</v>
      </c>
      <c r="AH46">
        <v>0</v>
      </c>
      <c r="AI46">
        <v>0</v>
      </c>
      <c r="AJ46">
        <v>0</v>
      </c>
      <c r="AK46">
        <v>54.313200000000002</v>
      </c>
      <c r="AL46">
        <v>1.3944000000000001</v>
      </c>
      <c r="AM46">
        <v>0</v>
      </c>
      <c r="AN46">
        <v>0.66954999999999998</v>
      </c>
      <c r="AO46">
        <v>0</v>
      </c>
      <c r="AP46">
        <v>0</v>
      </c>
      <c r="AQ46">
        <v>14.427</v>
      </c>
      <c r="AR46">
        <v>2.2080000000000002</v>
      </c>
      <c r="AS46">
        <v>24.75168</v>
      </c>
      <c r="AT46">
        <v>17.956235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2262.4889450000001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679.48990000000003</v>
      </c>
      <c r="L47">
        <v>435.435</v>
      </c>
      <c r="M47">
        <v>87</v>
      </c>
      <c r="N47">
        <v>118.125</v>
      </c>
      <c r="O47">
        <v>61.83</v>
      </c>
      <c r="P47">
        <v>116.625</v>
      </c>
      <c r="Q47">
        <v>10.56</v>
      </c>
      <c r="R47">
        <v>42.390099999999997</v>
      </c>
      <c r="S47">
        <v>26.3901</v>
      </c>
      <c r="T47">
        <v>0</v>
      </c>
      <c r="U47">
        <v>348.97500000000002</v>
      </c>
      <c r="V47">
        <v>20.73</v>
      </c>
      <c r="W47">
        <v>46.399079999999998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43.681199999999997</v>
      </c>
      <c r="AH47">
        <v>0</v>
      </c>
      <c r="AI47">
        <v>0</v>
      </c>
      <c r="AJ47">
        <v>0</v>
      </c>
      <c r="AK47">
        <v>54.313200000000002</v>
      </c>
      <c r="AL47">
        <v>1.3944000000000001</v>
      </c>
      <c r="AM47">
        <v>0</v>
      </c>
      <c r="AN47">
        <v>0.66954999999999998</v>
      </c>
      <c r="AO47">
        <v>0</v>
      </c>
      <c r="AP47">
        <v>0</v>
      </c>
      <c r="AQ47">
        <v>14.427</v>
      </c>
      <c r="AR47">
        <v>2.2080000000000002</v>
      </c>
      <c r="AS47">
        <v>24.75168</v>
      </c>
      <c r="AT47">
        <v>17.750664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2262.2833740000001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679.48990000000003</v>
      </c>
      <c r="L48">
        <v>435.435</v>
      </c>
      <c r="M48">
        <v>87</v>
      </c>
      <c r="N48">
        <v>118.125</v>
      </c>
      <c r="O48">
        <v>61.83</v>
      </c>
      <c r="P48">
        <v>116.625</v>
      </c>
      <c r="Q48">
        <v>10.56</v>
      </c>
      <c r="R48">
        <v>42.390099999999997</v>
      </c>
      <c r="S48">
        <v>26.3901</v>
      </c>
      <c r="T48">
        <v>0</v>
      </c>
      <c r="U48">
        <v>348.97500000000002</v>
      </c>
      <c r="V48">
        <v>20.73</v>
      </c>
      <c r="W48">
        <v>46.399079999999998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43.681199999999997</v>
      </c>
      <c r="AH48">
        <v>0</v>
      </c>
      <c r="AI48">
        <v>0</v>
      </c>
      <c r="AJ48">
        <v>0</v>
      </c>
      <c r="AK48">
        <v>54.313200000000002</v>
      </c>
      <c r="AL48">
        <v>1.3944000000000001</v>
      </c>
      <c r="AM48">
        <v>0</v>
      </c>
      <c r="AN48">
        <v>0.66954999999999998</v>
      </c>
      <c r="AO48">
        <v>0</v>
      </c>
      <c r="AP48">
        <v>0</v>
      </c>
      <c r="AQ48">
        <v>0</v>
      </c>
      <c r="AR48">
        <v>2.2080000000000002</v>
      </c>
      <c r="AS48">
        <v>24.75168</v>
      </c>
      <c r="AT48">
        <v>15.233625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2245.3393349999997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679.48990000000003</v>
      </c>
      <c r="L49">
        <v>435.435</v>
      </c>
      <c r="M49">
        <v>87</v>
      </c>
      <c r="N49">
        <v>118.125</v>
      </c>
      <c r="O49">
        <v>61.83</v>
      </c>
      <c r="P49">
        <v>118.406994</v>
      </c>
      <c r="Q49">
        <v>10.56</v>
      </c>
      <c r="R49">
        <v>42.390099999999997</v>
      </c>
      <c r="S49">
        <v>26.3901</v>
      </c>
      <c r="T49">
        <v>0</v>
      </c>
      <c r="U49">
        <v>348.97500000000002</v>
      </c>
      <c r="V49">
        <v>20.73</v>
      </c>
      <c r="W49">
        <v>46.399079999999998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43.681199999999997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0.66954999999999998</v>
      </c>
      <c r="AO49">
        <v>0</v>
      </c>
      <c r="AP49">
        <v>0</v>
      </c>
      <c r="AQ49">
        <v>0</v>
      </c>
      <c r="AR49">
        <v>2.2080000000000002</v>
      </c>
      <c r="AS49">
        <v>6.726</v>
      </c>
      <c r="AT49">
        <v>16.874316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2230.7363399999999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679.48990000000003</v>
      </c>
      <c r="L50">
        <v>435.435</v>
      </c>
      <c r="M50">
        <v>87</v>
      </c>
      <c r="N50">
        <v>118.125</v>
      </c>
      <c r="O50">
        <v>61.83</v>
      </c>
      <c r="P50">
        <v>118.5</v>
      </c>
      <c r="Q50">
        <v>10.56</v>
      </c>
      <c r="R50">
        <v>42.390099999999997</v>
      </c>
      <c r="S50">
        <v>26.3901</v>
      </c>
      <c r="T50">
        <v>0</v>
      </c>
      <c r="U50">
        <v>348.97500000000002</v>
      </c>
      <c r="V50">
        <v>20.73</v>
      </c>
      <c r="W50">
        <v>46.399079999999998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43.681199999999997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0.66954999999999998</v>
      </c>
      <c r="AO50">
        <v>0</v>
      </c>
      <c r="AP50">
        <v>0</v>
      </c>
      <c r="AQ50">
        <v>0</v>
      </c>
      <c r="AR50">
        <v>2.2080000000000002</v>
      </c>
      <c r="AS50">
        <v>5.1117600000000003</v>
      </c>
      <c r="AT50">
        <v>16.562083000000001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2228.9028729999995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679.48990000000003</v>
      </c>
      <c r="L51">
        <v>435.435</v>
      </c>
      <c r="M51">
        <v>88.855072000000007</v>
      </c>
      <c r="N51">
        <v>118.125</v>
      </c>
      <c r="O51">
        <v>61.83</v>
      </c>
      <c r="P51">
        <v>118.5</v>
      </c>
      <c r="Q51">
        <v>10.56</v>
      </c>
      <c r="R51">
        <v>42.390099999999997</v>
      </c>
      <c r="S51">
        <v>26.3901</v>
      </c>
      <c r="T51">
        <v>0</v>
      </c>
      <c r="U51">
        <v>348.97500000000002</v>
      </c>
      <c r="V51">
        <v>20.73</v>
      </c>
      <c r="W51">
        <v>46.399079999999998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43.681199999999997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0.66954999999999998</v>
      </c>
      <c r="AO51">
        <v>0</v>
      </c>
      <c r="AP51">
        <v>0</v>
      </c>
      <c r="AQ51">
        <v>0</v>
      </c>
      <c r="AR51">
        <v>2.2080000000000002</v>
      </c>
      <c r="AS51">
        <v>5.1117600000000003</v>
      </c>
      <c r="AT51">
        <v>18.763293999999998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2232.9591559999999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657.01949999999999</v>
      </c>
      <c r="L52">
        <v>435.435</v>
      </c>
      <c r="M52">
        <v>89</v>
      </c>
      <c r="N52">
        <v>118.125</v>
      </c>
      <c r="O52">
        <v>61.83</v>
      </c>
      <c r="P52">
        <v>118.5</v>
      </c>
      <c r="Q52">
        <v>10.56</v>
      </c>
      <c r="R52">
        <v>42.390099999999997</v>
      </c>
      <c r="S52">
        <v>26.3901</v>
      </c>
      <c r="T52">
        <v>0</v>
      </c>
      <c r="U52">
        <v>348.97500000000002</v>
      </c>
      <c r="V52">
        <v>20.73</v>
      </c>
      <c r="W52">
        <v>46.399079999999998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43.681199999999997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0.66954999999999998</v>
      </c>
      <c r="AO52">
        <v>0</v>
      </c>
      <c r="AP52">
        <v>0</v>
      </c>
      <c r="AQ52">
        <v>0</v>
      </c>
      <c r="AR52">
        <v>2.2080000000000002</v>
      </c>
      <c r="AS52">
        <v>5.1117600000000003</v>
      </c>
      <c r="AT52">
        <v>19.811821999999999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2211.6822120000002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552.83676300000002</v>
      </c>
      <c r="L53">
        <v>399.77080000000001</v>
      </c>
      <c r="M53">
        <v>89</v>
      </c>
      <c r="N53">
        <v>118.125</v>
      </c>
      <c r="O53">
        <v>61.83</v>
      </c>
      <c r="P53">
        <v>118.5</v>
      </c>
      <c r="Q53">
        <v>10.56</v>
      </c>
      <c r="R53">
        <v>42.390099999999997</v>
      </c>
      <c r="S53">
        <v>26.3901</v>
      </c>
      <c r="T53">
        <v>0</v>
      </c>
      <c r="U53">
        <v>348.97500000000002</v>
      </c>
      <c r="V53">
        <v>20.73</v>
      </c>
      <c r="W53">
        <v>46.399079999999998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43.681199999999997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0.66954999999999998</v>
      </c>
      <c r="AO53">
        <v>0</v>
      </c>
      <c r="AP53">
        <v>0</v>
      </c>
      <c r="AQ53">
        <v>0</v>
      </c>
      <c r="AR53">
        <v>2.2080000000000002</v>
      </c>
      <c r="AS53">
        <v>7.8021599999999998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2074.7138530000002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465.12</v>
      </c>
      <c r="L54">
        <v>369.77080000000001</v>
      </c>
      <c r="M54">
        <v>89</v>
      </c>
      <c r="N54">
        <v>118.125</v>
      </c>
      <c r="O54">
        <v>61.83</v>
      </c>
      <c r="P54">
        <v>118.5</v>
      </c>
      <c r="Q54">
        <v>10.56</v>
      </c>
      <c r="R54">
        <v>42.390099999999997</v>
      </c>
      <c r="S54">
        <v>26.3901</v>
      </c>
      <c r="T54">
        <v>0</v>
      </c>
      <c r="U54">
        <v>348.97500000000002</v>
      </c>
      <c r="V54">
        <v>20.73</v>
      </c>
      <c r="W54">
        <v>46.399079999999998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43.681199999999997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0.66954999999999998</v>
      </c>
      <c r="AO54">
        <v>0</v>
      </c>
      <c r="AP54">
        <v>0</v>
      </c>
      <c r="AQ54">
        <v>0</v>
      </c>
      <c r="AR54">
        <v>2.2080000000000002</v>
      </c>
      <c r="AS54">
        <v>7.8021599999999998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1956.9970900000001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409.45966800000002</v>
      </c>
      <c r="L55">
        <v>334.42834800000003</v>
      </c>
      <c r="M55">
        <v>89</v>
      </c>
      <c r="N55">
        <v>118.125</v>
      </c>
      <c r="O55">
        <v>61.83</v>
      </c>
      <c r="P55">
        <v>118.5</v>
      </c>
      <c r="Q55">
        <v>10.3202</v>
      </c>
      <c r="R55">
        <v>36.514800000000001</v>
      </c>
      <c r="S55">
        <v>20.040500000000002</v>
      </c>
      <c r="T55">
        <v>0</v>
      </c>
      <c r="U55">
        <v>348.97500000000002</v>
      </c>
      <c r="V55">
        <v>20.73</v>
      </c>
      <c r="W55">
        <v>46.399079999999998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43.681199999999997</v>
      </c>
      <c r="AH55">
        <v>0</v>
      </c>
      <c r="AI55">
        <v>0</v>
      </c>
      <c r="AJ55">
        <v>0</v>
      </c>
      <c r="AK55">
        <v>54.313200000000002</v>
      </c>
      <c r="AL55">
        <v>1.3944000000000001</v>
      </c>
      <c r="AM55">
        <v>0</v>
      </c>
      <c r="AN55">
        <v>0.66954999999999998</v>
      </c>
      <c r="AO55">
        <v>0</v>
      </c>
      <c r="AP55">
        <v>2.4339</v>
      </c>
      <c r="AQ55">
        <v>0</v>
      </c>
      <c r="AR55">
        <v>2.2080000000000002</v>
      </c>
      <c r="AS55">
        <v>4.7081999999999997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1852.8695460000004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380.12</v>
      </c>
      <c r="L56">
        <v>263.43428299999999</v>
      </c>
      <c r="M56">
        <v>89</v>
      </c>
      <c r="N56">
        <v>118.125</v>
      </c>
      <c r="O56">
        <v>61.83</v>
      </c>
      <c r="P56">
        <v>118.5</v>
      </c>
      <c r="Q56">
        <v>10.3202</v>
      </c>
      <c r="R56">
        <v>36.514800000000001</v>
      </c>
      <c r="S56">
        <v>20.040500000000002</v>
      </c>
      <c r="T56">
        <v>0</v>
      </c>
      <c r="U56">
        <v>348.97500000000002</v>
      </c>
      <c r="V56">
        <v>20.73</v>
      </c>
      <c r="W56">
        <v>46.399079999999998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43.681199999999997</v>
      </c>
      <c r="AH56">
        <v>0</v>
      </c>
      <c r="AI56">
        <v>0</v>
      </c>
      <c r="AJ56">
        <v>0</v>
      </c>
      <c r="AK56">
        <v>54.313200000000002</v>
      </c>
      <c r="AL56">
        <v>1.3944000000000001</v>
      </c>
      <c r="AM56">
        <v>0</v>
      </c>
      <c r="AN56">
        <v>0.66954999999999998</v>
      </c>
      <c r="AO56">
        <v>0</v>
      </c>
      <c r="AP56">
        <v>2.4339</v>
      </c>
      <c r="AQ56">
        <v>0</v>
      </c>
      <c r="AR56">
        <v>2.2080000000000002</v>
      </c>
      <c r="AS56">
        <v>4.7081999999999997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1752.535813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380.12</v>
      </c>
      <c r="L57">
        <v>242.52</v>
      </c>
      <c r="M57">
        <v>89</v>
      </c>
      <c r="N57">
        <v>118.125</v>
      </c>
      <c r="O57">
        <v>61.83</v>
      </c>
      <c r="P57">
        <v>118.5</v>
      </c>
      <c r="Q57">
        <v>9.8078000000000003</v>
      </c>
      <c r="R57">
        <v>42.255871999999997</v>
      </c>
      <c r="S57">
        <v>19.096499999999999</v>
      </c>
      <c r="T57">
        <v>0</v>
      </c>
      <c r="U57">
        <v>348.97500000000002</v>
      </c>
      <c r="V57">
        <v>20.73</v>
      </c>
      <c r="W57">
        <v>46.399079999999998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43.681199999999997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0.66954999999999998</v>
      </c>
      <c r="AO57">
        <v>0</v>
      </c>
      <c r="AP57">
        <v>2.4339</v>
      </c>
      <c r="AQ57">
        <v>0</v>
      </c>
      <c r="AR57">
        <v>26.495999999999999</v>
      </c>
      <c r="AS57">
        <v>4.7081999999999997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1760.1942020000001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380.12</v>
      </c>
      <c r="L58">
        <v>268</v>
      </c>
      <c r="M58">
        <v>89</v>
      </c>
      <c r="N58">
        <v>118.125</v>
      </c>
      <c r="O58">
        <v>61.83</v>
      </c>
      <c r="P58">
        <v>118.5</v>
      </c>
      <c r="Q58">
        <v>8.1698000000000004</v>
      </c>
      <c r="R58">
        <v>34.022399999999998</v>
      </c>
      <c r="S58">
        <v>19.096499999999999</v>
      </c>
      <c r="T58">
        <v>0</v>
      </c>
      <c r="U58">
        <v>348.97500000000002</v>
      </c>
      <c r="V58">
        <v>16.9254</v>
      </c>
      <c r="W58">
        <v>46.399079999999998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43.681199999999997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0.66954999999999998</v>
      </c>
      <c r="AO58">
        <v>0</v>
      </c>
      <c r="AP58">
        <v>2.4339</v>
      </c>
      <c r="AQ58">
        <v>0</v>
      </c>
      <c r="AR58">
        <v>26.495999999999999</v>
      </c>
      <c r="AS58">
        <v>4.7081999999999997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1771.9981300000004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380.12</v>
      </c>
      <c r="L59">
        <v>268</v>
      </c>
      <c r="M59">
        <v>89</v>
      </c>
      <c r="N59">
        <v>118.125</v>
      </c>
      <c r="O59">
        <v>61.83</v>
      </c>
      <c r="P59">
        <v>118.5</v>
      </c>
      <c r="Q59">
        <v>8.1698000000000004</v>
      </c>
      <c r="R59">
        <v>34.022399999999998</v>
      </c>
      <c r="S59">
        <v>19.096499999999999</v>
      </c>
      <c r="T59">
        <v>0</v>
      </c>
      <c r="U59">
        <v>348.97500000000002</v>
      </c>
      <c r="V59">
        <v>16.9254</v>
      </c>
      <c r="W59">
        <v>46.399079999999998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43.681199999999997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0.66954999999999998</v>
      </c>
      <c r="AO59">
        <v>0</v>
      </c>
      <c r="AP59">
        <v>0</v>
      </c>
      <c r="AQ59">
        <v>13.986000000000001</v>
      </c>
      <c r="AR59">
        <v>3.8639999999999999</v>
      </c>
      <c r="AS59">
        <v>4.7081999999999997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1760.9182300000004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380.12</v>
      </c>
      <c r="L60">
        <v>268</v>
      </c>
      <c r="M60">
        <v>89</v>
      </c>
      <c r="N60">
        <v>118.125</v>
      </c>
      <c r="O60">
        <v>61.83</v>
      </c>
      <c r="P60">
        <v>118.5</v>
      </c>
      <c r="Q60">
        <v>8.1698000000000004</v>
      </c>
      <c r="R60">
        <v>34.022399999999998</v>
      </c>
      <c r="S60">
        <v>19.096499999999999</v>
      </c>
      <c r="T60">
        <v>0</v>
      </c>
      <c r="U60">
        <v>348.97500000000002</v>
      </c>
      <c r="V60">
        <v>16.9254</v>
      </c>
      <c r="W60">
        <v>46.399079999999998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43.681199999999997</v>
      </c>
      <c r="AH60">
        <v>0</v>
      </c>
      <c r="AI60">
        <v>0</v>
      </c>
      <c r="AJ60">
        <v>0</v>
      </c>
      <c r="AK60">
        <v>54.313200000000002</v>
      </c>
      <c r="AL60">
        <v>1.3944000000000001</v>
      </c>
      <c r="AM60">
        <v>0</v>
      </c>
      <c r="AN60">
        <v>0.66954999999999998</v>
      </c>
      <c r="AO60">
        <v>0</v>
      </c>
      <c r="AP60">
        <v>0</v>
      </c>
      <c r="AQ60">
        <v>13.986000000000001</v>
      </c>
      <c r="AR60">
        <v>2.2080000000000002</v>
      </c>
      <c r="AS60">
        <v>4.7081999999999997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1759.2622300000005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382.12</v>
      </c>
      <c r="L61">
        <v>319</v>
      </c>
      <c r="M61">
        <v>89</v>
      </c>
      <c r="N61">
        <v>118.125</v>
      </c>
      <c r="O61">
        <v>61.83</v>
      </c>
      <c r="P61">
        <v>118.5</v>
      </c>
      <c r="Q61">
        <v>8.1698000000000004</v>
      </c>
      <c r="R61">
        <v>34.022399999999998</v>
      </c>
      <c r="S61">
        <v>19.096499999999999</v>
      </c>
      <c r="T61">
        <v>0</v>
      </c>
      <c r="U61">
        <v>348.97500000000002</v>
      </c>
      <c r="V61">
        <v>16.9254</v>
      </c>
      <c r="W61">
        <v>46.399079999999998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43.681199999999997</v>
      </c>
      <c r="AH61">
        <v>0</v>
      </c>
      <c r="AI61">
        <v>0</v>
      </c>
      <c r="AJ61">
        <v>0</v>
      </c>
      <c r="AK61">
        <v>54.313200000000002</v>
      </c>
      <c r="AL61">
        <v>1.3944000000000001</v>
      </c>
      <c r="AM61">
        <v>0</v>
      </c>
      <c r="AN61">
        <v>0.66954999999999998</v>
      </c>
      <c r="AO61">
        <v>0</v>
      </c>
      <c r="AP61">
        <v>0</v>
      </c>
      <c r="AQ61">
        <v>13.986000000000001</v>
      </c>
      <c r="AR61">
        <v>2.2080000000000002</v>
      </c>
      <c r="AS61">
        <v>4.7081999999999997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1812.2622300000005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382.12</v>
      </c>
      <c r="L62">
        <v>319</v>
      </c>
      <c r="M62">
        <v>89</v>
      </c>
      <c r="N62">
        <v>118.125</v>
      </c>
      <c r="O62">
        <v>61.83</v>
      </c>
      <c r="P62">
        <v>118.5</v>
      </c>
      <c r="Q62">
        <v>8.1698000000000004</v>
      </c>
      <c r="R62">
        <v>34.022399999999998</v>
      </c>
      <c r="S62">
        <v>19.096499999999999</v>
      </c>
      <c r="T62">
        <v>0</v>
      </c>
      <c r="U62">
        <v>348.97500000000002</v>
      </c>
      <c r="V62">
        <v>16.9254</v>
      </c>
      <c r="W62">
        <v>46.399079999999998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43.681199999999997</v>
      </c>
      <c r="AH62">
        <v>0</v>
      </c>
      <c r="AI62">
        <v>0</v>
      </c>
      <c r="AJ62">
        <v>0</v>
      </c>
      <c r="AK62">
        <v>54.313200000000002</v>
      </c>
      <c r="AL62">
        <v>1.3944000000000001</v>
      </c>
      <c r="AM62">
        <v>0</v>
      </c>
      <c r="AN62">
        <v>0.66954999999999998</v>
      </c>
      <c r="AO62">
        <v>0</v>
      </c>
      <c r="AP62">
        <v>0</v>
      </c>
      <c r="AQ62">
        <v>28.035</v>
      </c>
      <c r="AR62">
        <v>2.2080000000000002</v>
      </c>
      <c r="AS62">
        <v>4.7081999999999997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1826.3112300000005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382.12</v>
      </c>
      <c r="L63">
        <v>330</v>
      </c>
      <c r="M63">
        <v>89</v>
      </c>
      <c r="N63">
        <v>118.125</v>
      </c>
      <c r="O63">
        <v>61.83</v>
      </c>
      <c r="P63">
        <v>118.5</v>
      </c>
      <c r="Q63">
        <v>8.1698000000000004</v>
      </c>
      <c r="R63">
        <v>42.387559000000003</v>
      </c>
      <c r="S63">
        <v>19.096499999999999</v>
      </c>
      <c r="T63">
        <v>0</v>
      </c>
      <c r="U63">
        <v>348.97500000000002</v>
      </c>
      <c r="V63">
        <v>20.73</v>
      </c>
      <c r="W63">
        <v>46.399079999999998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43.681199999999997</v>
      </c>
      <c r="AH63">
        <v>0</v>
      </c>
      <c r="AI63">
        <v>0</v>
      </c>
      <c r="AJ63">
        <v>0</v>
      </c>
      <c r="AK63">
        <v>54.313200000000002</v>
      </c>
      <c r="AL63">
        <v>1.3944000000000001</v>
      </c>
      <c r="AM63">
        <v>0</v>
      </c>
      <c r="AN63">
        <v>0.66954999999999998</v>
      </c>
      <c r="AO63">
        <v>0</v>
      </c>
      <c r="AP63">
        <v>0</v>
      </c>
      <c r="AQ63">
        <v>28.035</v>
      </c>
      <c r="AR63">
        <v>2.2080000000000002</v>
      </c>
      <c r="AS63">
        <v>4.7081999999999997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1849.4809890000004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382.12</v>
      </c>
      <c r="L64">
        <v>330</v>
      </c>
      <c r="M64">
        <v>89</v>
      </c>
      <c r="N64">
        <v>118.125</v>
      </c>
      <c r="O64">
        <v>61.83</v>
      </c>
      <c r="P64">
        <v>118.5</v>
      </c>
      <c r="Q64">
        <v>8.1698000000000004</v>
      </c>
      <c r="R64">
        <v>42.390099999999997</v>
      </c>
      <c r="S64">
        <v>19.096499999999999</v>
      </c>
      <c r="T64">
        <v>0</v>
      </c>
      <c r="U64">
        <v>348.97500000000002</v>
      </c>
      <c r="V64">
        <v>20.73</v>
      </c>
      <c r="W64">
        <v>46.399079999999998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43.681199999999997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0.66954999999999998</v>
      </c>
      <c r="AO64">
        <v>0</v>
      </c>
      <c r="AP64">
        <v>0</v>
      </c>
      <c r="AQ64">
        <v>43.280999999999999</v>
      </c>
      <c r="AR64">
        <v>2.2080000000000002</v>
      </c>
      <c r="AS64">
        <v>4.7081999999999997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1864.7295300000001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410.12</v>
      </c>
      <c r="L65">
        <v>367.48739999999998</v>
      </c>
      <c r="M65">
        <v>89</v>
      </c>
      <c r="N65">
        <v>118.125</v>
      </c>
      <c r="O65">
        <v>61.83</v>
      </c>
      <c r="P65">
        <v>118.5</v>
      </c>
      <c r="Q65">
        <v>10.56</v>
      </c>
      <c r="R65">
        <v>42.390099999999997</v>
      </c>
      <c r="S65">
        <v>21.799600000000002</v>
      </c>
      <c r="T65">
        <v>0</v>
      </c>
      <c r="U65">
        <v>348.97500000000002</v>
      </c>
      <c r="V65">
        <v>20.73</v>
      </c>
      <c r="W65">
        <v>46.399079999999998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43.681199999999997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0.66954999999999998</v>
      </c>
      <c r="AO65">
        <v>0</v>
      </c>
      <c r="AP65">
        <v>0</v>
      </c>
      <c r="AQ65">
        <v>43.280999999999999</v>
      </c>
      <c r="AR65">
        <v>2.2080000000000002</v>
      </c>
      <c r="AS65">
        <v>5.3807999999999998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1935.9828299999999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430.12</v>
      </c>
      <c r="L66">
        <v>367.48739999999998</v>
      </c>
      <c r="M66">
        <v>89</v>
      </c>
      <c r="N66">
        <v>118.125</v>
      </c>
      <c r="O66">
        <v>61.83</v>
      </c>
      <c r="P66">
        <v>118.5</v>
      </c>
      <c r="Q66">
        <v>10.56</v>
      </c>
      <c r="R66">
        <v>42.390099999999997</v>
      </c>
      <c r="S66">
        <v>21.799600000000002</v>
      </c>
      <c r="T66">
        <v>0</v>
      </c>
      <c r="U66">
        <v>348.97500000000002</v>
      </c>
      <c r="V66">
        <v>20.73</v>
      </c>
      <c r="W66">
        <v>46.399079999999998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43.681199999999997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0.66954999999999998</v>
      </c>
      <c r="AO66">
        <v>0</v>
      </c>
      <c r="AP66">
        <v>0</v>
      </c>
      <c r="AQ66">
        <v>43.280999999999999</v>
      </c>
      <c r="AR66">
        <v>2.2080000000000002</v>
      </c>
      <c r="AS66">
        <v>5.3807999999999998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1955.9828299999999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500.51658700000002</v>
      </c>
      <c r="L67">
        <v>369.77080000000001</v>
      </c>
      <c r="M67">
        <v>89</v>
      </c>
      <c r="N67">
        <v>118.125</v>
      </c>
      <c r="O67">
        <v>61.83</v>
      </c>
      <c r="P67">
        <v>118.5</v>
      </c>
      <c r="Q67">
        <v>10.56</v>
      </c>
      <c r="R67">
        <v>42.390099999999997</v>
      </c>
      <c r="S67">
        <v>26.3901</v>
      </c>
      <c r="T67">
        <v>0</v>
      </c>
      <c r="U67">
        <v>348.97500000000002</v>
      </c>
      <c r="V67">
        <v>20.73</v>
      </c>
      <c r="W67">
        <v>46.399079999999998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43.681199999999997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0.66954999999999998</v>
      </c>
      <c r="AO67">
        <v>0</v>
      </c>
      <c r="AP67">
        <v>0</v>
      </c>
      <c r="AQ67">
        <v>43.280999999999999</v>
      </c>
      <c r="AR67">
        <v>5.52</v>
      </c>
      <c r="AS67">
        <v>7.8021599999999998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2038.9866770000001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588.40139999999997</v>
      </c>
      <c r="L68">
        <v>389.77080000000001</v>
      </c>
      <c r="M68">
        <v>89</v>
      </c>
      <c r="N68">
        <v>118.125</v>
      </c>
      <c r="O68">
        <v>61.83</v>
      </c>
      <c r="P68">
        <v>118.5</v>
      </c>
      <c r="Q68">
        <v>10.56</v>
      </c>
      <c r="R68">
        <v>42.390099999999997</v>
      </c>
      <c r="S68">
        <v>26.3901</v>
      </c>
      <c r="T68">
        <v>0</v>
      </c>
      <c r="U68">
        <v>348.97500000000002</v>
      </c>
      <c r="V68">
        <v>20.73</v>
      </c>
      <c r="W68">
        <v>46.399079999999998</v>
      </c>
      <c r="X68">
        <v>98.34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1.9245000000000001</v>
      </c>
      <c r="AF68">
        <v>8.8740000000000006</v>
      </c>
      <c r="AG68">
        <v>43.681199999999997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0.66954999999999998</v>
      </c>
      <c r="AO68">
        <v>0</v>
      </c>
      <c r="AP68">
        <v>0</v>
      </c>
      <c r="AQ68">
        <v>43.280999999999999</v>
      </c>
      <c r="AR68">
        <v>5.52</v>
      </c>
      <c r="AS68">
        <v>7.8021599999999998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2150.20399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677.99789599999997</v>
      </c>
      <c r="L69">
        <v>435.435</v>
      </c>
      <c r="M69">
        <v>89</v>
      </c>
      <c r="N69">
        <v>118.125</v>
      </c>
      <c r="O69">
        <v>61.83</v>
      </c>
      <c r="P69">
        <v>118.5</v>
      </c>
      <c r="Q69">
        <v>10.56</v>
      </c>
      <c r="R69">
        <v>42.390099999999997</v>
      </c>
      <c r="S69">
        <v>26.3901</v>
      </c>
      <c r="T69">
        <v>0</v>
      </c>
      <c r="U69">
        <v>348.97500000000002</v>
      </c>
      <c r="V69">
        <v>20.73</v>
      </c>
      <c r="W69">
        <v>46.399079999999998</v>
      </c>
      <c r="X69">
        <v>98.34</v>
      </c>
      <c r="Y69">
        <v>0</v>
      </c>
      <c r="Z69">
        <v>0</v>
      </c>
      <c r="AA69">
        <v>0</v>
      </c>
      <c r="AB69">
        <v>13.17004</v>
      </c>
      <c r="AC69">
        <v>0</v>
      </c>
      <c r="AD69">
        <v>0</v>
      </c>
      <c r="AE69">
        <v>16.478852</v>
      </c>
      <c r="AF69">
        <v>8.8740000000000006</v>
      </c>
      <c r="AG69">
        <v>43.681199999999997</v>
      </c>
      <c r="AH69">
        <v>18.940000000000001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0.66954999999999998</v>
      </c>
      <c r="AO69">
        <v>0</v>
      </c>
      <c r="AP69">
        <v>0</v>
      </c>
      <c r="AQ69">
        <v>43.280999999999999</v>
      </c>
      <c r="AR69">
        <v>8.8320000000000007</v>
      </c>
      <c r="AS69">
        <v>7.8021599999999998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2332.1085780000003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679.48990000000003</v>
      </c>
      <c r="L70">
        <v>435.435</v>
      </c>
      <c r="M70">
        <v>89</v>
      </c>
      <c r="N70">
        <v>118.125</v>
      </c>
      <c r="O70">
        <v>61.83</v>
      </c>
      <c r="P70">
        <v>118.5</v>
      </c>
      <c r="Q70">
        <v>10.56</v>
      </c>
      <c r="R70">
        <v>42.390099999999997</v>
      </c>
      <c r="S70">
        <v>26.3901</v>
      </c>
      <c r="T70">
        <v>0</v>
      </c>
      <c r="U70">
        <v>348.97500000000002</v>
      </c>
      <c r="V70">
        <v>20.73</v>
      </c>
      <c r="W70">
        <v>46.399079999999998</v>
      </c>
      <c r="X70">
        <v>98.34</v>
      </c>
      <c r="Y70">
        <v>0</v>
      </c>
      <c r="Z70">
        <v>0</v>
      </c>
      <c r="AA70">
        <v>0</v>
      </c>
      <c r="AB70">
        <v>13.17004</v>
      </c>
      <c r="AC70">
        <v>0</v>
      </c>
      <c r="AD70">
        <v>0</v>
      </c>
      <c r="AE70">
        <v>16.478852</v>
      </c>
      <c r="AF70">
        <v>8.8740000000000006</v>
      </c>
      <c r="AG70">
        <v>43.681199999999997</v>
      </c>
      <c r="AH70">
        <v>37.880000000000003</v>
      </c>
      <c r="AI70">
        <v>0</v>
      </c>
      <c r="AJ70">
        <v>0</v>
      </c>
      <c r="AK70">
        <v>54.313200000000002</v>
      </c>
      <c r="AL70">
        <v>1.3944000000000001</v>
      </c>
      <c r="AM70">
        <v>0</v>
      </c>
      <c r="AN70">
        <v>0.66954999999999998</v>
      </c>
      <c r="AO70">
        <v>0</v>
      </c>
      <c r="AP70">
        <v>0</v>
      </c>
      <c r="AQ70">
        <v>43.280999999999999</v>
      </c>
      <c r="AR70">
        <v>8.8320000000000007</v>
      </c>
      <c r="AS70">
        <v>7.8021599999999998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2352.5405820000001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679.48990000000003</v>
      </c>
      <c r="L71">
        <v>435.435</v>
      </c>
      <c r="M71">
        <v>89</v>
      </c>
      <c r="N71">
        <v>118.125</v>
      </c>
      <c r="O71">
        <v>61.83</v>
      </c>
      <c r="P71">
        <v>118.5</v>
      </c>
      <c r="Q71">
        <v>10.56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46.399079999999998</v>
      </c>
      <c r="X71">
        <v>98.34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1.321</v>
      </c>
      <c r="AE71">
        <v>16.478852</v>
      </c>
      <c r="AF71">
        <v>17.748000000000001</v>
      </c>
      <c r="AG71">
        <v>43.681199999999997</v>
      </c>
      <c r="AH71">
        <v>70.078000000000003</v>
      </c>
      <c r="AI71">
        <v>0</v>
      </c>
      <c r="AJ71">
        <v>0</v>
      </c>
      <c r="AK71">
        <v>54.313200000000002</v>
      </c>
      <c r="AL71">
        <v>1.3944000000000001</v>
      </c>
      <c r="AM71">
        <v>5.2786799999999996</v>
      </c>
      <c r="AN71">
        <v>0.66954999999999998</v>
      </c>
      <c r="AO71">
        <v>0</v>
      </c>
      <c r="AP71">
        <v>0</v>
      </c>
      <c r="AQ71">
        <v>43.280999999999999</v>
      </c>
      <c r="AR71">
        <v>8.8320000000000007</v>
      </c>
      <c r="AS71">
        <v>7.8021599999999998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2400.212262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679.48990000000003</v>
      </c>
      <c r="L72">
        <v>435.435</v>
      </c>
      <c r="M72">
        <v>89</v>
      </c>
      <c r="N72">
        <v>118.125</v>
      </c>
      <c r="O72">
        <v>61.83</v>
      </c>
      <c r="P72">
        <v>118.5</v>
      </c>
      <c r="Q72">
        <v>10.56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46.399079999999998</v>
      </c>
      <c r="X72">
        <v>98.34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9.1360360000000007</v>
      </c>
      <c r="AE72">
        <v>16.478852</v>
      </c>
      <c r="AF72">
        <v>26.622</v>
      </c>
      <c r="AG72">
        <v>43.681199999999997</v>
      </c>
      <c r="AH72">
        <v>93.563599999999994</v>
      </c>
      <c r="AI72">
        <v>0</v>
      </c>
      <c r="AJ72">
        <v>0</v>
      </c>
      <c r="AK72">
        <v>54.313200000000002</v>
      </c>
      <c r="AL72">
        <v>6.9720000000000004</v>
      </c>
      <c r="AM72">
        <v>6.3983999999999996</v>
      </c>
      <c r="AN72">
        <v>0.66954999999999998</v>
      </c>
      <c r="AO72">
        <v>0</v>
      </c>
      <c r="AP72">
        <v>0</v>
      </c>
      <c r="AQ72">
        <v>43.280999999999999</v>
      </c>
      <c r="AR72">
        <v>8.8320000000000007</v>
      </c>
      <c r="AS72">
        <v>7.8021599999999998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2455.2152179999998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679.48990000000003</v>
      </c>
      <c r="L73">
        <v>435.435</v>
      </c>
      <c r="M73">
        <v>89</v>
      </c>
      <c r="N73">
        <v>118.125</v>
      </c>
      <c r="O73">
        <v>61.83</v>
      </c>
      <c r="P73">
        <v>118.5</v>
      </c>
      <c r="Q73">
        <v>10.56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46.399079999999998</v>
      </c>
      <c r="X73">
        <v>98.34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18.229800000000001</v>
      </c>
      <c r="AE73">
        <v>32.957704</v>
      </c>
      <c r="AF73">
        <v>35.496000000000002</v>
      </c>
      <c r="AG73">
        <v>43.681199999999997</v>
      </c>
      <c r="AH73">
        <v>116.9545</v>
      </c>
      <c r="AI73">
        <v>0</v>
      </c>
      <c r="AJ73">
        <v>0</v>
      </c>
      <c r="AK73">
        <v>54.313200000000002</v>
      </c>
      <c r="AL73">
        <v>41.832000000000001</v>
      </c>
      <c r="AM73">
        <v>10.557359999999999</v>
      </c>
      <c r="AN73">
        <v>0.66954999999999998</v>
      </c>
      <c r="AO73">
        <v>0</v>
      </c>
      <c r="AP73">
        <v>0</v>
      </c>
      <c r="AQ73">
        <v>43.280999999999999</v>
      </c>
      <c r="AR73">
        <v>8.8320000000000007</v>
      </c>
      <c r="AS73">
        <v>7.8021599999999998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2590.5771339999992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679.48990000000003</v>
      </c>
      <c r="L74">
        <v>435.435</v>
      </c>
      <c r="M74">
        <v>89</v>
      </c>
      <c r="N74">
        <v>118.125</v>
      </c>
      <c r="O74">
        <v>61.83</v>
      </c>
      <c r="P74">
        <v>118.5</v>
      </c>
      <c r="Q74">
        <v>10.56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46.399079999999998</v>
      </c>
      <c r="X74">
        <v>98.34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18.229800000000001</v>
      </c>
      <c r="AE74">
        <v>32.957704</v>
      </c>
      <c r="AF74">
        <v>35.496000000000002</v>
      </c>
      <c r="AG74">
        <v>43.681199999999997</v>
      </c>
      <c r="AH74">
        <v>116.9545</v>
      </c>
      <c r="AI74">
        <v>0</v>
      </c>
      <c r="AJ74">
        <v>0</v>
      </c>
      <c r="AK74">
        <v>54.313200000000002</v>
      </c>
      <c r="AL74">
        <v>41.832000000000001</v>
      </c>
      <c r="AM74">
        <v>15.804048</v>
      </c>
      <c r="AN74">
        <v>0.66954999999999998</v>
      </c>
      <c r="AO74">
        <v>0</v>
      </c>
      <c r="AP74">
        <v>0</v>
      </c>
      <c r="AQ74">
        <v>43.280999999999999</v>
      </c>
      <c r="AR74">
        <v>8.8320000000000007</v>
      </c>
      <c r="AS74">
        <v>7.8021599999999998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2604.0398219999993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679.48990000000003</v>
      </c>
      <c r="L75">
        <v>435.435</v>
      </c>
      <c r="M75">
        <v>89</v>
      </c>
      <c r="N75">
        <v>118.125</v>
      </c>
      <c r="O75">
        <v>61.83</v>
      </c>
      <c r="P75">
        <v>118.5</v>
      </c>
      <c r="Q75">
        <v>10.56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46.399079999999998</v>
      </c>
      <c r="X75">
        <v>98.34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35.496000000000002</v>
      </c>
      <c r="AG75">
        <v>43.681199999999997</v>
      </c>
      <c r="AH75">
        <v>116.9545</v>
      </c>
      <c r="AI75">
        <v>0</v>
      </c>
      <c r="AJ75">
        <v>0</v>
      </c>
      <c r="AK75">
        <v>54.313200000000002</v>
      </c>
      <c r="AL75">
        <v>41.832000000000001</v>
      </c>
      <c r="AM75">
        <v>15.804048</v>
      </c>
      <c r="AN75">
        <v>0.66954999999999998</v>
      </c>
      <c r="AO75">
        <v>0</v>
      </c>
      <c r="AP75">
        <v>0</v>
      </c>
      <c r="AQ75">
        <v>43.280999999999999</v>
      </c>
      <c r="AR75">
        <v>8.8320000000000007</v>
      </c>
      <c r="AS75">
        <v>7.8021599999999998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2610.6473299999998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679.48990000000003</v>
      </c>
      <c r="L76">
        <v>435.435</v>
      </c>
      <c r="M76">
        <v>89</v>
      </c>
      <c r="N76">
        <v>118.125</v>
      </c>
      <c r="O76">
        <v>61.83</v>
      </c>
      <c r="P76">
        <v>118.5</v>
      </c>
      <c r="Q76">
        <v>10.56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46.399079999999998</v>
      </c>
      <c r="X76">
        <v>98.34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35.496000000000002</v>
      </c>
      <c r="AG76">
        <v>43.681199999999997</v>
      </c>
      <c r="AH76">
        <v>116.9545</v>
      </c>
      <c r="AI76">
        <v>0</v>
      </c>
      <c r="AJ76">
        <v>0</v>
      </c>
      <c r="AK76">
        <v>54.313200000000002</v>
      </c>
      <c r="AL76">
        <v>41.832000000000001</v>
      </c>
      <c r="AM76">
        <v>15.804048</v>
      </c>
      <c r="AN76">
        <v>0.66954999999999998</v>
      </c>
      <c r="AO76">
        <v>0</v>
      </c>
      <c r="AP76">
        <v>0</v>
      </c>
      <c r="AQ76">
        <v>43.280999999999999</v>
      </c>
      <c r="AR76">
        <v>8.8320000000000007</v>
      </c>
      <c r="AS76">
        <v>7.8021599999999998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2610.6473299999998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679.48990000000003</v>
      </c>
      <c r="L77">
        <v>435.435</v>
      </c>
      <c r="M77">
        <v>89</v>
      </c>
      <c r="N77">
        <v>118.125</v>
      </c>
      <c r="O77">
        <v>61.83</v>
      </c>
      <c r="P77">
        <v>118.5</v>
      </c>
      <c r="Q77">
        <v>10.56</v>
      </c>
      <c r="R77">
        <v>42.390099999999997</v>
      </c>
      <c r="S77">
        <v>26.3901</v>
      </c>
      <c r="T77">
        <v>0</v>
      </c>
      <c r="U77">
        <v>348.97500000000002</v>
      </c>
      <c r="V77">
        <v>20.73</v>
      </c>
      <c r="W77">
        <v>46.399079999999998</v>
      </c>
      <c r="X77">
        <v>98.34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35.496000000000002</v>
      </c>
      <c r="AG77">
        <v>43.681199999999997</v>
      </c>
      <c r="AH77">
        <v>116.9545</v>
      </c>
      <c r="AI77">
        <v>0</v>
      </c>
      <c r="AJ77">
        <v>0</v>
      </c>
      <c r="AK77">
        <v>54.313200000000002</v>
      </c>
      <c r="AL77">
        <v>41.832000000000001</v>
      </c>
      <c r="AM77">
        <v>15.804048</v>
      </c>
      <c r="AN77">
        <v>0.66954999999999998</v>
      </c>
      <c r="AO77">
        <v>0</v>
      </c>
      <c r="AP77">
        <v>2.4339</v>
      </c>
      <c r="AQ77">
        <v>43.280999999999999</v>
      </c>
      <c r="AR77">
        <v>39.744</v>
      </c>
      <c r="AS77">
        <v>7.8021599999999998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2643.99323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679.48990000000003</v>
      </c>
      <c r="L78">
        <v>435.435</v>
      </c>
      <c r="M78">
        <v>89</v>
      </c>
      <c r="N78">
        <v>118.125</v>
      </c>
      <c r="O78">
        <v>61.83</v>
      </c>
      <c r="P78">
        <v>118.5</v>
      </c>
      <c r="Q78">
        <v>10.56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46.399079999999998</v>
      </c>
      <c r="X78">
        <v>98.34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18.229800000000001</v>
      </c>
      <c r="AE78">
        <v>32.957704</v>
      </c>
      <c r="AF78">
        <v>35.496000000000002</v>
      </c>
      <c r="AG78">
        <v>43.681199999999997</v>
      </c>
      <c r="AH78">
        <v>116.9545</v>
      </c>
      <c r="AI78">
        <v>0</v>
      </c>
      <c r="AJ78">
        <v>0</v>
      </c>
      <c r="AK78">
        <v>54.313200000000002</v>
      </c>
      <c r="AL78">
        <v>41.832000000000001</v>
      </c>
      <c r="AM78">
        <v>10.557359999999999</v>
      </c>
      <c r="AN78">
        <v>0.66954999999999998</v>
      </c>
      <c r="AO78">
        <v>0</v>
      </c>
      <c r="AP78">
        <v>2.4339</v>
      </c>
      <c r="AQ78">
        <v>43.280999999999999</v>
      </c>
      <c r="AR78">
        <v>39.744</v>
      </c>
      <c r="AS78">
        <v>7.8021599999999998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2629.5682339999998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679.48990000000003</v>
      </c>
      <c r="L79">
        <v>435.435</v>
      </c>
      <c r="M79">
        <v>89</v>
      </c>
      <c r="N79">
        <v>118.125</v>
      </c>
      <c r="O79">
        <v>61.83</v>
      </c>
      <c r="P79">
        <v>118.5</v>
      </c>
      <c r="Q79">
        <v>10.56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46.399079999999998</v>
      </c>
      <c r="X79">
        <v>98.34</v>
      </c>
      <c r="Y79">
        <v>0</v>
      </c>
      <c r="Z79">
        <v>6.5208000000000004</v>
      </c>
      <c r="AA79">
        <v>14.04936</v>
      </c>
      <c r="AB79">
        <v>13.17004</v>
      </c>
      <c r="AC79">
        <v>0</v>
      </c>
      <c r="AD79">
        <v>9.1360360000000007</v>
      </c>
      <c r="AE79">
        <v>16.478852</v>
      </c>
      <c r="AF79">
        <v>17.748000000000001</v>
      </c>
      <c r="AG79">
        <v>43.681199999999997</v>
      </c>
      <c r="AH79">
        <v>68.183999999999997</v>
      </c>
      <c r="AI79">
        <v>0</v>
      </c>
      <c r="AJ79">
        <v>0</v>
      </c>
      <c r="AK79">
        <v>54.313200000000002</v>
      </c>
      <c r="AL79">
        <v>6.9720000000000004</v>
      </c>
      <c r="AM79">
        <v>6.3983999999999996</v>
      </c>
      <c r="AN79">
        <v>0.66954999999999998</v>
      </c>
      <c r="AO79">
        <v>0</v>
      </c>
      <c r="AP79">
        <v>2.4339</v>
      </c>
      <c r="AQ79">
        <v>43.280999999999999</v>
      </c>
      <c r="AR79">
        <v>2.2080000000000002</v>
      </c>
      <c r="AS79">
        <v>7.8021599999999998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2429.2106780000004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679.48990000000003</v>
      </c>
      <c r="L80">
        <v>435.435</v>
      </c>
      <c r="M80">
        <v>89</v>
      </c>
      <c r="N80">
        <v>118.125</v>
      </c>
      <c r="O80">
        <v>61.83</v>
      </c>
      <c r="P80">
        <v>118.5</v>
      </c>
      <c r="Q80">
        <v>10.56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46.399079999999998</v>
      </c>
      <c r="X80">
        <v>98.34</v>
      </c>
      <c r="Y80">
        <v>0</v>
      </c>
      <c r="Z80">
        <v>0</v>
      </c>
      <c r="AA80">
        <v>6.32</v>
      </c>
      <c r="AB80">
        <v>13.17004</v>
      </c>
      <c r="AC80">
        <v>0</v>
      </c>
      <c r="AD80">
        <v>9.1360360000000007</v>
      </c>
      <c r="AE80">
        <v>16.478852</v>
      </c>
      <c r="AF80">
        <v>8.8740000000000006</v>
      </c>
      <c r="AG80">
        <v>43.681199999999997</v>
      </c>
      <c r="AH80">
        <v>37.880000000000003</v>
      </c>
      <c r="AI80">
        <v>0</v>
      </c>
      <c r="AJ80">
        <v>0</v>
      </c>
      <c r="AK80">
        <v>54.313200000000002</v>
      </c>
      <c r="AL80">
        <v>2.3239999999999998</v>
      </c>
      <c r="AM80">
        <v>5.2786799999999996</v>
      </c>
      <c r="AN80">
        <v>0.66954999999999998</v>
      </c>
      <c r="AO80">
        <v>0</v>
      </c>
      <c r="AP80">
        <v>2.4339</v>
      </c>
      <c r="AQ80">
        <v>43.280999999999999</v>
      </c>
      <c r="AR80">
        <v>2.2080000000000002</v>
      </c>
      <c r="AS80">
        <v>7.8021599999999998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2370.0147980000002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679.48990000000003</v>
      </c>
      <c r="L81">
        <v>435.435</v>
      </c>
      <c r="M81">
        <v>89</v>
      </c>
      <c r="N81">
        <v>118.125</v>
      </c>
      <c r="O81">
        <v>61.83</v>
      </c>
      <c r="P81">
        <v>118.5</v>
      </c>
      <c r="Q81">
        <v>10.56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46.399079999999998</v>
      </c>
      <c r="X81">
        <v>98.34</v>
      </c>
      <c r="Y81">
        <v>0</v>
      </c>
      <c r="Z81">
        <v>0</v>
      </c>
      <c r="AA81">
        <v>0</v>
      </c>
      <c r="AB81">
        <v>13.17004</v>
      </c>
      <c r="AC81">
        <v>0</v>
      </c>
      <c r="AD81">
        <v>0</v>
      </c>
      <c r="AE81">
        <v>16.478852</v>
      </c>
      <c r="AF81">
        <v>8.8740000000000006</v>
      </c>
      <c r="AG81">
        <v>43.681199999999997</v>
      </c>
      <c r="AH81">
        <v>18.940000000000001</v>
      </c>
      <c r="AI81">
        <v>0</v>
      </c>
      <c r="AJ81">
        <v>0</v>
      </c>
      <c r="AK81">
        <v>54.313200000000002</v>
      </c>
      <c r="AL81">
        <v>2.3239999999999998</v>
      </c>
      <c r="AM81">
        <v>0</v>
      </c>
      <c r="AN81">
        <v>0.66954999999999998</v>
      </c>
      <c r="AO81">
        <v>0</v>
      </c>
      <c r="AP81">
        <v>0</v>
      </c>
      <c r="AQ81">
        <v>43.280999999999999</v>
      </c>
      <c r="AR81">
        <v>2.2080000000000002</v>
      </c>
      <c r="AS81">
        <v>7.8021599999999998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2327.9061820000002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679.48990000000003</v>
      </c>
      <c r="L82">
        <v>435.435</v>
      </c>
      <c r="M82">
        <v>89</v>
      </c>
      <c r="N82">
        <v>118.125</v>
      </c>
      <c r="O82">
        <v>61.83</v>
      </c>
      <c r="P82">
        <v>118.5</v>
      </c>
      <c r="Q82">
        <v>10.56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46.399079999999998</v>
      </c>
      <c r="X82">
        <v>98.34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43.681199999999997</v>
      </c>
      <c r="AH82">
        <v>0</v>
      </c>
      <c r="AI82">
        <v>0</v>
      </c>
      <c r="AJ82">
        <v>0</v>
      </c>
      <c r="AK82">
        <v>54.313200000000002</v>
      </c>
      <c r="AL82">
        <v>2.3239999999999998</v>
      </c>
      <c r="AM82">
        <v>0</v>
      </c>
      <c r="AN82">
        <v>0.66954999999999998</v>
      </c>
      <c r="AO82">
        <v>0</v>
      </c>
      <c r="AP82">
        <v>0</v>
      </c>
      <c r="AQ82">
        <v>28.35</v>
      </c>
      <c r="AR82">
        <v>8.8320000000000007</v>
      </c>
      <c r="AS82">
        <v>7.8021599999999998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2287.4891419999999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679.48990000000003</v>
      </c>
      <c r="L83">
        <v>435.435</v>
      </c>
      <c r="M83">
        <v>89</v>
      </c>
      <c r="N83">
        <v>118.125</v>
      </c>
      <c r="O83">
        <v>61.83</v>
      </c>
      <c r="P83">
        <v>118.5</v>
      </c>
      <c r="Q83">
        <v>10.56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46.399079999999998</v>
      </c>
      <c r="X83">
        <v>98.34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43.681199999999997</v>
      </c>
      <c r="AH83">
        <v>0</v>
      </c>
      <c r="AI83">
        <v>0</v>
      </c>
      <c r="AJ83">
        <v>0</v>
      </c>
      <c r="AK83">
        <v>54.313200000000002</v>
      </c>
      <c r="AL83">
        <v>2.3239999999999998</v>
      </c>
      <c r="AM83">
        <v>0</v>
      </c>
      <c r="AN83">
        <v>0.66954999999999998</v>
      </c>
      <c r="AO83">
        <v>0</v>
      </c>
      <c r="AP83">
        <v>0</v>
      </c>
      <c r="AQ83">
        <v>28.035</v>
      </c>
      <c r="AR83">
        <v>39.744</v>
      </c>
      <c r="AS83">
        <v>7.8021599999999998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2318.0861420000001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679.48990000000003</v>
      </c>
      <c r="L84">
        <v>435.435</v>
      </c>
      <c r="M84">
        <v>89</v>
      </c>
      <c r="N84">
        <v>118.125</v>
      </c>
      <c r="O84">
        <v>61.83</v>
      </c>
      <c r="P84">
        <v>118.5</v>
      </c>
      <c r="Q84">
        <v>10.56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46.399079999999998</v>
      </c>
      <c r="X84">
        <v>98.34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43.681199999999997</v>
      </c>
      <c r="AH84">
        <v>0</v>
      </c>
      <c r="AI84">
        <v>0</v>
      </c>
      <c r="AJ84">
        <v>0</v>
      </c>
      <c r="AK84">
        <v>54.313200000000002</v>
      </c>
      <c r="AL84">
        <v>2.3239999999999998</v>
      </c>
      <c r="AM84">
        <v>0</v>
      </c>
      <c r="AN84">
        <v>0.66954999999999998</v>
      </c>
      <c r="AO84">
        <v>0</v>
      </c>
      <c r="AP84">
        <v>0</v>
      </c>
      <c r="AQ84">
        <v>28.035</v>
      </c>
      <c r="AR84">
        <v>39.744</v>
      </c>
      <c r="AS84">
        <v>7.8021599999999998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2318.0861420000001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679.48990000000003</v>
      </c>
      <c r="L85">
        <v>435.435</v>
      </c>
      <c r="M85">
        <v>89</v>
      </c>
      <c r="N85">
        <v>118.125</v>
      </c>
      <c r="O85">
        <v>61.83</v>
      </c>
      <c r="P85">
        <v>118.5</v>
      </c>
      <c r="Q85">
        <v>10.56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46.399079999999998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43.681199999999997</v>
      </c>
      <c r="AH85">
        <v>0</v>
      </c>
      <c r="AI85">
        <v>0</v>
      </c>
      <c r="AJ85">
        <v>0</v>
      </c>
      <c r="AK85">
        <v>54.313200000000002</v>
      </c>
      <c r="AL85">
        <v>2.3239999999999998</v>
      </c>
      <c r="AM85">
        <v>0</v>
      </c>
      <c r="AN85">
        <v>0.66954999999999998</v>
      </c>
      <c r="AO85">
        <v>0</v>
      </c>
      <c r="AP85">
        <v>0</v>
      </c>
      <c r="AQ85">
        <v>28.035</v>
      </c>
      <c r="AR85">
        <v>2.2080000000000002</v>
      </c>
      <c r="AS85">
        <v>7.8021599999999998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2280.5501420000001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679.48990000000003</v>
      </c>
      <c r="L86">
        <v>435.435</v>
      </c>
      <c r="M86">
        <v>89</v>
      </c>
      <c r="N86">
        <v>118.125</v>
      </c>
      <c r="O86">
        <v>61.83</v>
      </c>
      <c r="P86">
        <v>118.5</v>
      </c>
      <c r="Q86">
        <v>10.56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46.399079999999998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43.681199999999997</v>
      </c>
      <c r="AH86">
        <v>0</v>
      </c>
      <c r="AI86">
        <v>0</v>
      </c>
      <c r="AJ86">
        <v>0</v>
      </c>
      <c r="AK86">
        <v>54.313200000000002</v>
      </c>
      <c r="AL86">
        <v>2.3239999999999998</v>
      </c>
      <c r="AM86">
        <v>0</v>
      </c>
      <c r="AN86">
        <v>0.66954999999999998</v>
      </c>
      <c r="AO86">
        <v>0</v>
      </c>
      <c r="AP86">
        <v>0</v>
      </c>
      <c r="AQ86">
        <v>28.035</v>
      </c>
      <c r="AR86">
        <v>2.2080000000000002</v>
      </c>
      <c r="AS86">
        <v>7.8021599999999998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2280.5501420000001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679.48990000000003</v>
      </c>
      <c r="L87">
        <v>435.435</v>
      </c>
      <c r="M87">
        <v>89</v>
      </c>
      <c r="N87">
        <v>118.125</v>
      </c>
      <c r="O87">
        <v>61.83</v>
      </c>
      <c r="P87">
        <v>124.258594</v>
      </c>
      <c r="Q87">
        <v>10.56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46.399079999999998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43.681199999999997</v>
      </c>
      <c r="AH87">
        <v>0</v>
      </c>
      <c r="AI87">
        <v>0</v>
      </c>
      <c r="AJ87">
        <v>0</v>
      </c>
      <c r="AK87">
        <v>54.313200000000002</v>
      </c>
      <c r="AL87">
        <v>2.3239999999999998</v>
      </c>
      <c r="AM87">
        <v>0</v>
      </c>
      <c r="AN87">
        <v>0.66954999999999998</v>
      </c>
      <c r="AO87">
        <v>0</v>
      </c>
      <c r="AP87">
        <v>0</v>
      </c>
      <c r="AQ87">
        <v>13.86</v>
      </c>
      <c r="AR87">
        <v>8.8320000000000007</v>
      </c>
      <c r="AS87">
        <v>7.8021599999999998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2278.757736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679.48990000000003</v>
      </c>
      <c r="L88">
        <v>435.435</v>
      </c>
      <c r="M88">
        <v>89</v>
      </c>
      <c r="N88">
        <v>118.125</v>
      </c>
      <c r="O88">
        <v>61.83</v>
      </c>
      <c r="P88">
        <v>125.58750000000001</v>
      </c>
      <c r="Q88">
        <v>10.56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46.399079999999998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43.681199999999997</v>
      </c>
      <c r="AH88">
        <v>0</v>
      </c>
      <c r="AI88">
        <v>0</v>
      </c>
      <c r="AJ88">
        <v>0</v>
      </c>
      <c r="AK88">
        <v>54.313200000000002</v>
      </c>
      <c r="AL88">
        <v>2.3239999999999998</v>
      </c>
      <c r="AM88">
        <v>0</v>
      </c>
      <c r="AN88">
        <v>0.66954999999999998</v>
      </c>
      <c r="AO88">
        <v>0</v>
      </c>
      <c r="AP88">
        <v>0</v>
      </c>
      <c r="AQ88">
        <v>13.86</v>
      </c>
      <c r="AR88">
        <v>8.8320000000000007</v>
      </c>
      <c r="AS88">
        <v>7.8021599999999998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2280.0866420000002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679.48990000000003</v>
      </c>
      <c r="L89">
        <v>435.435</v>
      </c>
      <c r="M89">
        <v>89</v>
      </c>
      <c r="N89">
        <v>118.125</v>
      </c>
      <c r="O89">
        <v>61.83</v>
      </c>
      <c r="P89">
        <v>125.58750000000001</v>
      </c>
      <c r="Q89">
        <v>10.56</v>
      </c>
      <c r="R89">
        <v>42.390099999999997</v>
      </c>
      <c r="S89">
        <v>26.3901</v>
      </c>
      <c r="T89">
        <v>0</v>
      </c>
      <c r="U89">
        <v>348.97500000000002</v>
      </c>
      <c r="V89">
        <v>20.73</v>
      </c>
      <c r="W89">
        <v>46.399079999999998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43.681199999999997</v>
      </c>
      <c r="AH89">
        <v>0</v>
      </c>
      <c r="AI89">
        <v>0</v>
      </c>
      <c r="AJ89">
        <v>0</v>
      </c>
      <c r="AK89">
        <v>54.313200000000002</v>
      </c>
      <c r="AL89">
        <v>2.3239999999999998</v>
      </c>
      <c r="AM89">
        <v>0</v>
      </c>
      <c r="AN89">
        <v>0.66954999999999998</v>
      </c>
      <c r="AO89">
        <v>0</v>
      </c>
      <c r="AP89">
        <v>0</v>
      </c>
      <c r="AQ89">
        <v>13.86</v>
      </c>
      <c r="AR89">
        <v>2.2080000000000002</v>
      </c>
      <c r="AS89">
        <v>4.7081999999999997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2270.3686820000003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632.01949999999999</v>
      </c>
      <c r="L90">
        <v>409.77080000000001</v>
      </c>
      <c r="M90">
        <v>89</v>
      </c>
      <c r="N90">
        <v>118.125</v>
      </c>
      <c r="O90">
        <v>61.83</v>
      </c>
      <c r="P90">
        <v>125.58750000000001</v>
      </c>
      <c r="Q90">
        <v>10.56</v>
      </c>
      <c r="R90">
        <v>42.390099999999997</v>
      </c>
      <c r="S90">
        <v>26.3901</v>
      </c>
      <c r="T90">
        <v>0</v>
      </c>
      <c r="U90">
        <v>348.97500000000002</v>
      </c>
      <c r="V90">
        <v>20.73</v>
      </c>
      <c r="W90">
        <v>46.399079999999998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43.681199999999997</v>
      </c>
      <c r="AH90">
        <v>0</v>
      </c>
      <c r="AI90">
        <v>0</v>
      </c>
      <c r="AJ90">
        <v>0</v>
      </c>
      <c r="AK90">
        <v>54.313200000000002</v>
      </c>
      <c r="AL90">
        <v>2.3239999999999998</v>
      </c>
      <c r="AM90">
        <v>0</v>
      </c>
      <c r="AN90">
        <v>0.66954999999999998</v>
      </c>
      <c r="AO90">
        <v>0</v>
      </c>
      <c r="AP90">
        <v>0</v>
      </c>
      <c r="AQ90">
        <v>13.86</v>
      </c>
      <c r="AR90">
        <v>2.2080000000000002</v>
      </c>
      <c r="AS90">
        <v>4.7081999999999997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2197.2340820000004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604.01949999999999</v>
      </c>
      <c r="L91">
        <v>338.93968699999999</v>
      </c>
      <c r="M91">
        <v>89</v>
      </c>
      <c r="N91">
        <v>118.125</v>
      </c>
      <c r="O91">
        <v>61.83</v>
      </c>
      <c r="P91">
        <v>125.58750000000001</v>
      </c>
      <c r="Q91">
        <v>9.5679999999999996</v>
      </c>
      <c r="R91">
        <v>31.3477</v>
      </c>
      <c r="S91">
        <v>20.040500000000002</v>
      </c>
      <c r="T91">
        <v>0</v>
      </c>
      <c r="U91">
        <v>348.97500000000002</v>
      </c>
      <c r="V91">
        <v>18.7346</v>
      </c>
      <c r="W91">
        <v>46.399079999999998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43.681199999999997</v>
      </c>
      <c r="AH91">
        <v>0</v>
      </c>
      <c r="AI91">
        <v>0</v>
      </c>
      <c r="AJ91">
        <v>0</v>
      </c>
      <c r="AK91">
        <v>54.313200000000002</v>
      </c>
      <c r="AL91">
        <v>2.3239999999999998</v>
      </c>
      <c r="AM91">
        <v>0</v>
      </c>
      <c r="AN91">
        <v>0.66954999999999998</v>
      </c>
      <c r="AO91">
        <v>0</v>
      </c>
      <c r="AP91">
        <v>0</v>
      </c>
      <c r="AQ91">
        <v>0</v>
      </c>
      <c r="AR91">
        <v>2.2080000000000002</v>
      </c>
      <c r="AS91">
        <v>7.3986000000000001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2066.8539689999998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604.01949999999999</v>
      </c>
      <c r="L92">
        <v>281.28339999999997</v>
      </c>
      <c r="M92">
        <v>89</v>
      </c>
      <c r="N92">
        <v>118.125</v>
      </c>
      <c r="O92">
        <v>61.83</v>
      </c>
      <c r="P92">
        <v>125.58750000000001</v>
      </c>
      <c r="Q92">
        <v>9.8078000000000003</v>
      </c>
      <c r="R92">
        <v>37.222999999999999</v>
      </c>
      <c r="S92">
        <v>23.671298</v>
      </c>
      <c r="T92">
        <v>0</v>
      </c>
      <c r="U92">
        <v>348.97500000000002</v>
      </c>
      <c r="V92">
        <v>18.7346</v>
      </c>
      <c r="W92">
        <v>46.399079999999998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43.681199999999997</v>
      </c>
      <c r="AH92">
        <v>0</v>
      </c>
      <c r="AI92">
        <v>0</v>
      </c>
      <c r="AJ92">
        <v>0</v>
      </c>
      <c r="AK92">
        <v>54.313200000000002</v>
      </c>
      <c r="AL92">
        <v>2.3239999999999998</v>
      </c>
      <c r="AM92">
        <v>0</v>
      </c>
      <c r="AN92">
        <v>0.66954999999999998</v>
      </c>
      <c r="AO92">
        <v>0</v>
      </c>
      <c r="AP92">
        <v>0</v>
      </c>
      <c r="AQ92">
        <v>0</v>
      </c>
      <c r="AR92">
        <v>39.744</v>
      </c>
      <c r="AS92">
        <v>7.3986000000000001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2056.4795799999997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547.12</v>
      </c>
      <c r="L93">
        <v>243.2834</v>
      </c>
      <c r="M93">
        <v>89</v>
      </c>
      <c r="N93">
        <v>118.125</v>
      </c>
      <c r="O93">
        <v>61.83</v>
      </c>
      <c r="P93">
        <v>125.58750000000001</v>
      </c>
      <c r="Q93">
        <v>9.5679999999999996</v>
      </c>
      <c r="R93">
        <v>37.222999999999999</v>
      </c>
      <c r="S93">
        <v>20.040500000000002</v>
      </c>
      <c r="T93">
        <v>0</v>
      </c>
      <c r="U93">
        <v>348.97500000000002</v>
      </c>
      <c r="V93">
        <v>18.7346</v>
      </c>
      <c r="W93">
        <v>46.399079999999998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8.8740000000000006</v>
      </c>
      <c r="AG93">
        <v>43.681199999999997</v>
      </c>
      <c r="AH93">
        <v>0</v>
      </c>
      <c r="AI93">
        <v>0</v>
      </c>
      <c r="AJ93">
        <v>0</v>
      </c>
      <c r="AK93">
        <v>54.313200000000002</v>
      </c>
      <c r="AL93">
        <v>2.3239999999999998</v>
      </c>
      <c r="AM93">
        <v>0</v>
      </c>
      <c r="AN93">
        <v>0.66954999999999998</v>
      </c>
      <c r="AO93">
        <v>0</v>
      </c>
      <c r="AP93">
        <v>0</v>
      </c>
      <c r="AQ93">
        <v>0</v>
      </c>
      <c r="AR93">
        <v>39.744</v>
      </c>
      <c r="AS93">
        <v>7.8021599999999998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1943.5586900000003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522.12</v>
      </c>
      <c r="L94">
        <v>243.2834</v>
      </c>
      <c r="M94">
        <v>89</v>
      </c>
      <c r="N94">
        <v>118.125</v>
      </c>
      <c r="O94">
        <v>61.83</v>
      </c>
      <c r="P94">
        <v>125.58750000000001</v>
      </c>
      <c r="Q94">
        <v>9.5679999999999996</v>
      </c>
      <c r="R94">
        <v>31.3477</v>
      </c>
      <c r="S94">
        <v>20.040500000000002</v>
      </c>
      <c r="T94">
        <v>0</v>
      </c>
      <c r="U94">
        <v>348.97500000000002</v>
      </c>
      <c r="V94">
        <v>18.7346</v>
      </c>
      <c r="W94">
        <v>46.399079999999998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8.8740000000000006</v>
      </c>
      <c r="AG94">
        <v>43.681199999999997</v>
      </c>
      <c r="AH94">
        <v>0</v>
      </c>
      <c r="AI94">
        <v>0</v>
      </c>
      <c r="AJ94">
        <v>0</v>
      </c>
      <c r="AK94">
        <v>54.313200000000002</v>
      </c>
      <c r="AL94">
        <v>2.3239999999999998</v>
      </c>
      <c r="AM94">
        <v>0</v>
      </c>
      <c r="AN94">
        <v>0.66954999999999998</v>
      </c>
      <c r="AO94">
        <v>0</v>
      </c>
      <c r="AP94">
        <v>0</v>
      </c>
      <c r="AQ94">
        <v>0</v>
      </c>
      <c r="AR94">
        <v>2.2080000000000002</v>
      </c>
      <c r="AS94">
        <v>7.8021599999999998</v>
      </c>
      <c r="AT94">
        <v>19.256927000000001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1874.4043170000002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444.822069</v>
      </c>
      <c r="L95">
        <v>243.2834</v>
      </c>
      <c r="M95">
        <v>89</v>
      </c>
      <c r="N95">
        <v>118.125</v>
      </c>
      <c r="O95">
        <v>61.83</v>
      </c>
      <c r="P95">
        <v>124.18899999999999</v>
      </c>
      <c r="Q95">
        <v>9.5679999999999996</v>
      </c>
      <c r="R95">
        <v>31.3477</v>
      </c>
      <c r="S95">
        <v>20.040500000000002</v>
      </c>
      <c r="T95">
        <v>0</v>
      </c>
      <c r="U95">
        <v>348.97500000000002</v>
      </c>
      <c r="V95">
        <v>18.7346</v>
      </c>
      <c r="W95">
        <v>46.399079999999998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0</v>
      </c>
      <c r="AG95">
        <v>43.681199999999997</v>
      </c>
      <c r="AH95">
        <v>0</v>
      </c>
      <c r="AI95">
        <v>0</v>
      </c>
      <c r="AJ95">
        <v>0</v>
      </c>
      <c r="AK95">
        <v>54.313200000000002</v>
      </c>
      <c r="AL95">
        <v>2.3239999999999998</v>
      </c>
      <c r="AM95">
        <v>0</v>
      </c>
      <c r="AN95">
        <v>0.66954999999999998</v>
      </c>
      <c r="AO95">
        <v>0</v>
      </c>
      <c r="AP95">
        <v>0</v>
      </c>
      <c r="AQ95">
        <v>0</v>
      </c>
      <c r="AR95">
        <v>2.2080000000000002</v>
      </c>
      <c r="AS95">
        <v>5.3807999999999998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1785.1555990000004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377.62</v>
      </c>
      <c r="L96">
        <v>243.2834</v>
      </c>
      <c r="M96">
        <v>89</v>
      </c>
      <c r="N96">
        <v>118.125</v>
      </c>
      <c r="O96">
        <v>61.83</v>
      </c>
      <c r="P96">
        <v>124.18899999999999</v>
      </c>
      <c r="Q96">
        <v>9.5679999999999996</v>
      </c>
      <c r="R96">
        <v>31.3477</v>
      </c>
      <c r="S96">
        <v>20.040500000000002</v>
      </c>
      <c r="T96">
        <v>0</v>
      </c>
      <c r="U96">
        <v>348.97500000000002</v>
      </c>
      <c r="V96">
        <v>18.7346</v>
      </c>
      <c r="W96">
        <v>46.399079999999998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0</v>
      </c>
      <c r="AG96">
        <v>43.681199999999997</v>
      </c>
      <c r="AH96">
        <v>0</v>
      </c>
      <c r="AI96">
        <v>0</v>
      </c>
      <c r="AJ96">
        <v>0</v>
      </c>
      <c r="AK96">
        <v>54.313200000000002</v>
      </c>
      <c r="AL96">
        <v>2.3239999999999998</v>
      </c>
      <c r="AM96">
        <v>0</v>
      </c>
      <c r="AN96">
        <v>0.66954999999999998</v>
      </c>
      <c r="AO96">
        <v>0</v>
      </c>
      <c r="AP96">
        <v>0</v>
      </c>
      <c r="AQ96">
        <v>0</v>
      </c>
      <c r="AR96">
        <v>2.2080000000000002</v>
      </c>
      <c r="AS96">
        <v>5.3807999999999998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1717.95353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377.62</v>
      </c>
      <c r="L97">
        <v>240.45</v>
      </c>
      <c r="M97">
        <v>89</v>
      </c>
      <c r="N97">
        <v>118.125</v>
      </c>
      <c r="O97">
        <v>61.83</v>
      </c>
      <c r="P97">
        <v>124.18899999999999</v>
      </c>
      <c r="Q97">
        <v>7.38</v>
      </c>
      <c r="R97">
        <v>31.3477</v>
      </c>
      <c r="S97">
        <v>14.9</v>
      </c>
      <c r="T97">
        <v>0</v>
      </c>
      <c r="U97">
        <v>348.97500000000002</v>
      </c>
      <c r="V97">
        <v>18.7346</v>
      </c>
      <c r="W97">
        <v>46.399079999999998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0</v>
      </c>
      <c r="AG97">
        <v>43.681199999999997</v>
      </c>
      <c r="AH97">
        <v>0</v>
      </c>
      <c r="AI97">
        <v>0</v>
      </c>
      <c r="AJ97">
        <v>0</v>
      </c>
      <c r="AK97">
        <v>54.313200000000002</v>
      </c>
      <c r="AL97">
        <v>2.3239999999999998</v>
      </c>
      <c r="AM97">
        <v>0</v>
      </c>
      <c r="AN97">
        <v>0.66954999999999998</v>
      </c>
      <c r="AO97">
        <v>0</v>
      </c>
      <c r="AP97">
        <v>0</v>
      </c>
      <c r="AQ97">
        <v>0</v>
      </c>
      <c r="AR97">
        <v>2.2080000000000002</v>
      </c>
      <c r="AS97">
        <v>5.3807999999999998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1707.7916299999999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377.62</v>
      </c>
      <c r="L98">
        <v>240.45</v>
      </c>
      <c r="M98">
        <v>89</v>
      </c>
      <c r="N98">
        <v>118.125</v>
      </c>
      <c r="O98">
        <v>61.83</v>
      </c>
      <c r="P98">
        <v>124.18899999999999</v>
      </c>
      <c r="Q98">
        <v>7.38</v>
      </c>
      <c r="R98">
        <v>31.3477</v>
      </c>
      <c r="S98">
        <v>14.9</v>
      </c>
      <c r="T98">
        <v>0</v>
      </c>
      <c r="U98">
        <v>348.97500000000002</v>
      </c>
      <c r="V98">
        <v>18.7346</v>
      </c>
      <c r="W98">
        <v>46.399079999999998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0</v>
      </c>
      <c r="AG98">
        <v>43.681199999999997</v>
      </c>
      <c r="AH98">
        <v>0</v>
      </c>
      <c r="AI98">
        <v>0</v>
      </c>
      <c r="AJ98">
        <v>0</v>
      </c>
      <c r="AK98">
        <v>54.313200000000002</v>
      </c>
      <c r="AL98">
        <v>2.3239999999999998</v>
      </c>
      <c r="AM98">
        <v>0</v>
      </c>
      <c r="AN98">
        <v>0.66954999999999998</v>
      </c>
      <c r="AO98">
        <v>0</v>
      </c>
      <c r="AP98">
        <v>0</v>
      </c>
      <c r="AQ98">
        <v>0</v>
      </c>
      <c r="AR98">
        <v>2.2080000000000002</v>
      </c>
      <c r="AS98">
        <v>5.3807999999999998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1707.7934299999999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13.096640080250008</v>
      </c>
      <c r="L99">
        <f t="shared" si="2"/>
        <v>8.4988708070000012</v>
      </c>
      <c r="M99">
        <f t="shared" si="2"/>
        <v>2.1119637679999999</v>
      </c>
      <c r="N99">
        <f t="shared" si="2"/>
        <v>2.835</v>
      </c>
      <c r="O99">
        <f t="shared" si="2"/>
        <v>1.4839199999999988</v>
      </c>
      <c r="P99">
        <f t="shared" si="2"/>
        <v>2.8643522720000001</v>
      </c>
      <c r="Q99">
        <f t="shared" si="2"/>
        <v>0.24016864999999968</v>
      </c>
      <c r="R99">
        <f t="shared" si="2"/>
        <v>0.87121842775000036</v>
      </c>
      <c r="S99">
        <f t="shared" si="2"/>
        <v>0.52655546000000075</v>
      </c>
      <c r="T99">
        <f t="shared" si="2"/>
        <v>0</v>
      </c>
      <c r="U99">
        <f t="shared" si="2"/>
        <v>8.3753999999999849</v>
      </c>
      <c r="V99">
        <f t="shared" si="2"/>
        <v>0.44134210000000024</v>
      </c>
      <c r="W99">
        <f t="shared" si="2"/>
        <v>1.021815740500001</v>
      </c>
      <c r="X99">
        <f t="shared" si="2"/>
        <v>2.3440013375000022</v>
      </c>
      <c r="Y99">
        <f t="shared" si="2"/>
        <v>0</v>
      </c>
      <c r="Z99">
        <f t="shared" si="2"/>
        <v>5.271639999999999E-2</v>
      </c>
      <c r="AA99">
        <f t="shared" si="2"/>
        <v>8.4371604999999988E-2</v>
      </c>
      <c r="AB99">
        <f t="shared" si="2"/>
        <v>0.117737225</v>
      </c>
      <c r="AC99">
        <f t="shared" si="2"/>
        <v>0</v>
      </c>
      <c r="AD99">
        <f t="shared" si="2"/>
        <v>8.5828011999999981E-2</v>
      </c>
      <c r="AE99">
        <f t="shared" si="2"/>
        <v>0.27027677999999983</v>
      </c>
      <c r="AF99">
        <f t="shared" si="2"/>
        <v>0.27509400000000023</v>
      </c>
      <c r="AG99">
        <f t="shared" si="2"/>
        <v>1.0483488000000001</v>
      </c>
      <c r="AH99">
        <f t="shared" si="2"/>
        <v>0.53979000000000021</v>
      </c>
      <c r="AI99">
        <f t="shared" si="2"/>
        <v>0</v>
      </c>
      <c r="AJ99">
        <f t="shared" si="2"/>
        <v>0</v>
      </c>
      <c r="AK99">
        <f t="shared" si="2"/>
        <v>1.3035167999999988</v>
      </c>
      <c r="AL99">
        <f t="shared" si="2"/>
        <v>0.18103959999999991</v>
      </c>
      <c r="AM99">
        <f t="shared" si="2"/>
        <v>5.0643335999999997E-2</v>
      </c>
      <c r="AN99">
        <f t="shared" si="2"/>
        <v>1.6030940000000014E-2</v>
      </c>
      <c r="AO99">
        <f t="shared" si="2"/>
        <v>0</v>
      </c>
      <c r="AP99">
        <f t="shared" si="2"/>
        <v>8.5827000000000021E-3</v>
      </c>
      <c r="AQ99">
        <f t="shared" si="2"/>
        <v>0.48950999999999978</v>
      </c>
      <c r="AR99">
        <f t="shared" si="2"/>
        <v>0.20920800000000006</v>
      </c>
      <c r="AS99">
        <f t="shared" si="2"/>
        <v>0.18711731999999978</v>
      </c>
      <c r="AT99">
        <f t="shared" si="2"/>
        <v>0.45223047524999999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50.083290636249984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361.053</v>
      </c>
      <c r="L3">
        <v>232.94425000000001</v>
      </c>
      <c r="M3">
        <v>83.737499999999997</v>
      </c>
      <c r="N3">
        <v>113.695312</v>
      </c>
      <c r="O3">
        <v>59.511375000000001</v>
      </c>
      <c r="P3">
        <v>120.87796899999999</v>
      </c>
      <c r="Q3">
        <v>9.2765749999999993</v>
      </c>
      <c r="R3">
        <v>23.534504999999999</v>
      </c>
      <c r="S3">
        <v>14.264250000000001</v>
      </c>
      <c r="T3">
        <v>0</v>
      </c>
      <c r="U3">
        <v>335.88843800000001</v>
      </c>
      <c r="V3">
        <v>12.32</v>
      </c>
      <c r="W3">
        <v>24.582249999999998</v>
      </c>
      <c r="X3">
        <v>78.462999999999994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1.8523309999999999</v>
      </c>
      <c r="AF3">
        <v>0</v>
      </c>
      <c r="AG3">
        <v>42.043154999999999</v>
      </c>
      <c r="AH3">
        <v>0</v>
      </c>
      <c r="AI3">
        <v>0</v>
      </c>
      <c r="AJ3">
        <v>0</v>
      </c>
      <c r="AK3">
        <v>52.276454999999999</v>
      </c>
      <c r="AL3">
        <v>6.7105499999999996</v>
      </c>
      <c r="AM3">
        <v>0</v>
      </c>
      <c r="AN3">
        <v>0.62602899999999995</v>
      </c>
      <c r="AO3">
        <v>0</v>
      </c>
      <c r="AP3">
        <v>0</v>
      </c>
      <c r="AQ3">
        <v>0</v>
      </c>
      <c r="AR3">
        <v>3.1878000000000002</v>
      </c>
      <c r="AS3">
        <v>7.5095789999999996</v>
      </c>
      <c r="AT3">
        <v>16.654902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1601.0092249999998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361.053</v>
      </c>
      <c r="L4">
        <v>232.94425000000001</v>
      </c>
      <c r="M4">
        <v>83.737499999999997</v>
      </c>
      <c r="N4">
        <v>113.695312</v>
      </c>
      <c r="O4">
        <v>59.511375000000001</v>
      </c>
      <c r="P4">
        <v>120.87796899999999</v>
      </c>
      <c r="Q4">
        <v>9.2765749999999993</v>
      </c>
      <c r="R4">
        <v>22.503250000000001</v>
      </c>
      <c r="S4">
        <v>14.264250000000001</v>
      </c>
      <c r="T4">
        <v>0</v>
      </c>
      <c r="U4">
        <v>335.88843800000001</v>
      </c>
      <c r="V4">
        <v>12.32</v>
      </c>
      <c r="W4">
        <v>24.582249999999998</v>
      </c>
      <c r="X4">
        <v>78.462999999999994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1.8523309999999999</v>
      </c>
      <c r="AF4">
        <v>0</v>
      </c>
      <c r="AG4">
        <v>42.043154999999999</v>
      </c>
      <c r="AH4">
        <v>0</v>
      </c>
      <c r="AI4">
        <v>0</v>
      </c>
      <c r="AJ4">
        <v>0</v>
      </c>
      <c r="AK4">
        <v>52.276454999999999</v>
      </c>
      <c r="AL4">
        <v>1.3421099999999999</v>
      </c>
      <c r="AM4">
        <v>0</v>
      </c>
      <c r="AN4">
        <v>0.62602899999999995</v>
      </c>
      <c r="AO4">
        <v>0</v>
      </c>
      <c r="AP4">
        <v>0</v>
      </c>
      <c r="AQ4">
        <v>0</v>
      </c>
      <c r="AR4">
        <v>4.2504</v>
      </c>
      <c r="AS4">
        <v>16.054962</v>
      </c>
      <c r="AT4">
        <v>17.068474999999999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1604.6310859999996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361.053</v>
      </c>
      <c r="L5">
        <v>232.94425000000001</v>
      </c>
      <c r="M5">
        <v>83.737499999999997</v>
      </c>
      <c r="N5">
        <v>113.695312</v>
      </c>
      <c r="O5">
        <v>59.511375000000001</v>
      </c>
      <c r="P5">
        <v>120.87796899999999</v>
      </c>
      <c r="Q5">
        <v>9.2765749999999993</v>
      </c>
      <c r="R5">
        <v>22.503250000000001</v>
      </c>
      <c r="S5">
        <v>14.264250000000001</v>
      </c>
      <c r="T5">
        <v>0</v>
      </c>
      <c r="U5">
        <v>335.88843800000001</v>
      </c>
      <c r="V5">
        <v>12.32</v>
      </c>
      <c r="W5">
        <v>29.669640000000001</v>
      </c>
      <c r="X5">
        <v>94.315471000000002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1.8523309999999999</v>
      </c>
      <c r="AF5">
        <v>0</v>
      </c>
      <c r="AG5">
        <v>42.043154999999999</v>
      </c>
      <c r="AH5">
        <v>0</v>
      </c>
      <c r="AI5">
        <v>0</v>
      </c>
      <c r="AJ5">
        <v>0</v>
      </c>
      <c r="AK5">
        <v>52.276454999999999</v>
      </c>
      <c r="AL5">
        <v>1.3421099999999999</v>
      </c>
      <c r="AM5">
        <v>0</v>
      </c>
      <c r="AN5">
        <v>0.62602899999999995</v>
      </c>
      <c r="AO5">
        <v>0</v>
      </c>
      <c r="AP5">
        <v>0</v>
      </c>
      <c r="AQ5">
        <v>0</v>
      </c>
      <c r="AR5">
        <v>37.191000000000003</v>
      </c>
      <c r="AS5">
        <v>16.054962</v>
      </c>
      <c r="AT5">
        <v>18.639875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1660.0829470000001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361.053</v>
      </c>
      <c r="L6">
        <v>232.94425000000001</v>
      </c>
      <c r="M6">
        <v>83.737499999999997</v>
      </c>
      <c r="N6">
        <v>113.695312</v>
      </c>
      <c r="O6">
        <v>59.511375000000001</v>
      </c>
      <c r="P6">
        <v>120.87796899999999</v>
      </c>
      <c r="Q6">
        <v>9.2765749999999993</v>
      </c>
      <c r="R6">
        <v>22.503250000000001</v>
      </c>
      <c r="S6">
        <v>14.264250000000001</v>
      </c>
      <c r="T6">
        <v>0</v>
      </c>
      <c r="U6">
        <v>335.88843800000001</v>
      </c>
      <c r="V6">
        <v>12.32</v>
      </c>
      <c r="W6">
        <v>29.669640000000001</v>
      </c>
      <c r="X6">
        <v>94.315471000000002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1.8523309999999999</v>
      </c>
      <c r="AF6">
        <v>0</v>
      </c>
      <c r="AG6">
        <v>42.043154999999999</v>
      </c>
      <c r="AH6">
        <v>0</v>
      </c>
      <c r="AI6">
        <v>0</v>
      </c>
      <c r="AJ6">
        <v>0</v>
      </c>
      <c r="AK6">
        <v>52.276454999999999</v>
      </c>
      <c r="AL6">
        <v>1.3421099999999999</v>
      </c>
      <c r="AM6">
        <v>0</v>
      </c>
      <c r="AN6">
        <v>0.62602899999999995</v>
      </c>
      <c r="AO6">
        <v>0</v>
      </c>
      <c r="AP6">
        <v>0</v>
      </c>
      <c r="AQ6">
        <v>0</v>
      </c>
      <c r="AR6">
        <v>37.191000000000003</v>
      </c>
      <c r="AS6">
        <v>16.054962</v>
      </c>
      <c r="AT6">
        <v>15.475293000000001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1656.918365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361.053</v>
      </c>
      <c r="L7">
        <v>232.94425000000001</v>
      </c>
      <c r="M7">
        <v>83.737499999999997</v>
      </c>
      <c r="N7">
        <v>113.695312</v>
      </c>
      <c r="O7">
        <v>59.511375000000001</v>
      </c>
      <c r="P7">
        <v>120.87796899999999</v>
      </c>
      <c r="Q7">
        <v>9.2765749999999993</v>
      </c>
      <c r="R7">
        <v>22.503250000000001</v>
      </c>
      <c r="S7">
        <v>14.264250000000001</v>
      </c>
      <c r="T7">
        <v>0</v>
      </c>
      <c r="U7">
        <v>335.88843800000001</v>
      </c>
      <c r="V7">
        <v>12.32</v>
      </c>
      <c r="W7">
        <v>29.669640000000001</v>
      </c>
      <c r="X7">
        <v>94.315471000000002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1.8523309999999999</v>
      </c>
      <c r="AF7">
        <v>0</v>
      </c>
      <c r="AG7">
        <v>42.043154999999999</v>
      </c>
      <c r="AH7">
        <v>0</v>
      </c>
      <c r="AI7">
        <v>0</v>
      </c>
      <c r="AJ7">
        <v>0</v>
      </c>
      <c r="AK7">
        <v>52.276454999999999</v>
      </c>
      <c r="AL7">
        <v>1.3421099999999999</v>
      </c>
      <c r="AM7">
        <v>0</v>
      </c>
      <c r="AN7">
        <v>0.62602899999999995</v>
      </c>
      <c r="AO7">
        <v>0</v>
      </c>
      <c r="AP7">
        <v>0</v>
      </c>
      <c r="AQ7">
        <v>0</v>
      </c>
      <c r="AR7">
        <v>4.7816999999999998</v>
      </c>
      <c r="AS7">
        <v>16.054962</v>
      </c>
      <c r="AT7">
        <v>14.912464999999999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1623.9462370000001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361.053</v>
      </c>
      <c r="L8">
        <v>232.94425000000001</v>
      </c>
      <c r="M8">
        <v>83.737499999999997</v>
      </c>
      <c r="N8">
        <v>113.695312</v>
      </c>
      <c r="O8">
        <v>59.511375000000001</v>
      </c>
      <c r="P8">
        <v>120.87796899999999</v>
      </c>
      <c r="Q8">
        <v>9.2765749999999993</v>
      </c>
      <c r="R8">
        <v>22.503250000000001</v>
      </c>
      <c r="S8">
        <v>14.264250000000001</v>
      </c>
      <c r="T8">
        <v>0</v>
      </c>
      <c r="U8">
        <v>335.88843800000001</v>
      </c>
      <c r="V8">
        <v>12.32</v>
      </c>
      <c r="W8">
        <v>29.669640000000001</v>
      </c>
      <c r="X8">
        <v>94.315471000000002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1.8523309999999999</v>
      </c>
      <c r="AF8">
        <v>0</v>
      </c>
      <c r="AG8">
        <v>42.043154999999999</v>
      </c>
      <c r="AH8">
        <v>0</v>
      </c>
      <c r="AI8">
        <v>0</v>
      </c>
      <c r="AJ8">
        <v>0</v>
      </c>
      <c r="AK8">
        <v>52.276454999999999</v>
      </c>
      <c r="AL8">
        <v>1.3421099999999999</v>
      </c>
      <c r="AM8">
        <v>0</v>
      </c>
      <c r="AN8">
        <v>0.62602899999999995</v>
      </c>
      <c r="AO8">
        <v>0</v>
      </c>
      <c r="AP8">
        <v>0</v>
      </c>
      <c r="AQ8">
        <v>0</v>
      </c>
      <c r="AR8">
        <v>3.1878000000000002</v>
      </c>
      <c r="AS8">
        <v>16.054962</v>
      </c>
      <c r="AT8">
        <v>14.068576999999999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1621.5084489999999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361.053</v>
      </c>
      <c r="L9">
        <v>232.94425000000001</v>
      </c>
      <c r="M9">
        <v>83.737499999999997</v>
      </c>
      <c r="N9">
        <v>113.695312</v>
      </c>
      <c r="O9">
        <v>59.511375000000001</v>
      </c>
      <c r="P9">
        <v>120.87796899999999</v>
      </c>
      <c r="Q9">
        <v>9.2765749999999993</v>
      </c>
      <c r="R9">
        <v>22.503250000000001</v>
      </c>
      <c r="S9">
        <v>14.264250000000001</v>
      </c>
      <c r="T9">
        <v>0</v>
      </c>
      <c r="U9">
        <v>335.88843800000001</v>
      </c>
      <c r="V9">
        <v>12.32</v>
      </c>
      <c r="W9">
        <v>29.669640000000001</v>
      </c>
      <c r="X9">
        <v>94.315471000000002</v>
      </c>
      <c r="Y9">
        <v>0</v>
      </c>
      <c r="Z9">
        <v>6.2762700000000002</v>
      </c>
      <c r="AA9">
        <v>0</v>
      </c>
      <c r="AB9">
        <v>0</v>
      </c>
      <c r="AC9">
        <v>0</v>
      </c>
      <c r="AD9">
        <v>0</v>
      </c>
      <c r="AE9">
        <v>1.8523309999999999</v>
      </c>
      <c r="AF9">
        <v>0</v>
      </c>
      <c r="AG9">
        <v>42.043154999999999</v>
      </c>
      <c r="AH9">
        <v>0</v>
      </c>
      <c r="AI9">
        <v>0</v>
      </c>
      <c r="AJ9">
        <v>0</v>
      </c>
      <c r="AK9">
        <v>52.276454999999999</v>
      </c>
      <c r="AL9">
        <v>1.3421099999999999</v>
      </c>
      <c r="AM9">
        <v>0</v>
      </c>
      <c r="AN9">
        <v>0.62602899999999995</v>
      </c>
      <c r="AO9">
        <v>0</v>
      </c>
      <c r="AP9">
        <v>0</v>
      </c>
      <c r="AQ9">
        <v>0</v>
      </c>
      <c r="AR9">
        <v>3.1878000000000002</v>
      </c>
      <c r="AS9">
        <v>16.054962</v>
      </c>
      <c r="AT9">
        <v>12.402077999999999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1626.1182200000001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361.053</v>
      </c>
      <c r="L10">
        <v>232.94425000000001</v>
      </c>
      <c r="M10">
        <v>83.737499999999997</v>
      </c>
      <c r="N10">
        <v>113.695312</v>
      </c>
      <c r="O10">
        <v>59.511375000000001</v>
      </c>
      <c r="P10">
        <v>120.87796899999999</v>
      </c>
      <c r="Q10">
        <v>9.2765749999999993</v>
      </c>
      <c r="R10">
        <v>22.503250000000001</v>
      </c>
      <c r="S10">
        <v>14.264250000000001</v>
      </c>
      <c r="T10">
        <v>0</v>
      </c>
      <c r="U10">
        <v>335.88843800000001</v>
      </c>
      <c r="V10">
        <v>12.32</v>
      </c>
      <c r="W10">
        <v>29.669640000000001</v>
      </c>
      <c r="X10">
        <v>94.315471000000002</v>
      </c>
      <c r="Y10">
        <v>0</v>
      </c>
      <c r="Z10">
        <v>6.2762700000000002</v>
      </c>
      <c r="AA10">
        <v>0</v>
      </c>
      <c r="AB10">
        <v>0</v>
      </c>
      <c r="AC10">
        <v>0</v>
      </c>
      <c r="AD10">
        <v>0</v>
      </c>
      <c r="AE10">
        <v>1.8523309999999999</v>
      </c>
      <c r="AF10">
        <v>0</v>
      </c>
      <c r="AG10">
        <v>42.043154999999999</v>
      </c>
      <c r="AH10">
        <v>0</v>
      </c>
      <c r="AI10">
        <v>0</v>
      </c>
      <c r="AJ10">
        <v>0</v>
      </c>
      <c r="AK10">
        <v>52.276454999999999</v>
      </c>
      <c r="AL10">
        <v>1.3421099999999999</v>
      </c>
      <c r="AM10">
        <v>0</v>
      </c>
      <c r="AN10">
        <v>0.62602899999999995</v>
      </c>
      <c r="AO10">
        <v>0</v>
      </c>
      <c r="AP10">
        <v>0</v>
      </c>
      <c r="AQ10">
        <v>0</v>
      </c>
      <c r="AR10">
        <v>3.1878000000000002</v>
      </c>
      <c r="AS10">
        <v>4.5316419999999997</v>
      </c>
      <c r="AT10">
        <v>13.918113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1616.1109349999999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361.053</v>
      </c>
      <c r="L11">
        <v>232.94425000000001</v>
      </c>
      <c r="M11">
        <v>83.737499999999997</v>
      </c>
      <c r="N11">
        <v>113.695312</v>
      </c>
      <c r="O11">
        <v>59.511375000000001</v>
      </c>
      <c r="P11">
        <v>120.87796899999999</v>
      </c>
      <c r="Q11">
        <v>9.2765749999999993</v>
      </c>
      <c r="R11">
        <v>22.503250000000001</v>
      </c>
      <c r="S11">
        <v>14.264250000000001</v>
      </c>
      <c r="T11">
        <v>0</v>
      </c>
      <c r="U11">
        <v>335.88843800000001</v>
      </c>
      <c r="V11">
        <v>12.32</v>
      </c>
      <c r="W11">
        <v>29.669640000000001</v>
      </c>
      <c r="X11">
        <v>94.315471000000002</v>
      </c>
      <c r="Y11">
        <v>0</v>
      </c>
      <c r="Z11">
        <v>6.2762700000000002</v>
      </c>
      <c r="AA11">
        <v>0</v>
      </c>
      <c r="AB11">
        <v>0</v>
      </c>
      <c r="AC11">
        <v>0</v>
      </c>
      <c r="AD11">
        <v>0</v>
      </c>
      <c r="AE11">
        <v>1.8523309999999999</v>
      </c>
      <c r="AF11">
        <v>0</v>
      </c>
      <c r="AG11">
        <v>42.043154999999999</v>
      </c>
      <c r="AH11">
        <v>0</v>
      </c>
      <c r="AI11">
        <v>0</v>
      </c>
      <c r="AJ11">
        <v>0</v>
      </c>
      <c r="AK11">
        <v>52.276454999999999</v>
      </c>
      <c r="AL11">
        <v>1.3421099999999999</v>
      </c>
      <c r="AM11">
        <v>0</v>
      </c>
      <c r="AN11">
        <v>0.64444199999999996</v>
      </c>
      <c r="AO11">
        <v>0</v>
      </c>
      <c r="AP11">
        <v>0</v>
      </c>
      <c r="AQ11">
        <v>0</v>
      </c>
      <c r="AR11">
        <v>3.1878000000000002</v>
      </c>
      <c r="AS11">
        <v>4.5316419999999997</v>
      </c>
      <c r="AT11">
        <v>13.062424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1615.273659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361.053</v>
      </c>
      <c r="L12">
        <v>232.94425000000001</v>
      </c>
      <c r="M12">
        <v>83.737499999999997</v>
      </c>
      <c r="N12">
        <v>113.695312</v>
      </c>
      <c r="O12">
        <v>59.511375000000001</v>
      </c>
      <c r="P12">
        <v>120.87796899999999</v>
      </c>
      <c r="Q12">
        <v>9.2765749999999993</v>
      </c>
      <c r="R12">
        <v>22.503250000000001</v>
      </c>
      <c r="S12">
        <v>14.264250000000001</v>
      </c>
      <c r="T12">
        <v>0</v>
      </c>
      <c r="U12">
        <v>335.88843800000001</v>
      </c>
      <c r="V12">
        <v>12.32</v>
      </c>
      <c r="W12">
        <v>29.669640000000001</v>
      </c>
      <c r="X12">
        <v>94.315471000000002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1.8523309999999999</v>
      </c>
      <c r="AF12">
        <v>0</v>
      </c>
      <c r="AG12">
        <v>42.043154999999999</v>
      </c>
      <c r="AH12">
        <v>0</v>
      </c>
      <c r="AI12">
        <v>0</v>
      </c>
      <c r="AJ12">
        <v>0</v>
      </c>
      <c r="AK12">
        <v>52.276454999999999</v>
      </c>
      <c r="AL12">
        <v>1.3421099999999999</v>
      </c>
      <c r="AM12">
        <v>0</v>
      </c>
      <c r="AN12">
        <v>0.64444199999999996</v>
      </c>
      <c r="AO12">
        <v>0</v>
      </c>
      <c r="AP12">
        <v>0</v>
      </c>
      <c r="AQ12">
        <v>0</v>
      </c>
      <c r="AR12">
        <v>3.1878000000000002</v>
      </c>
      <c r="AS12">
        <v>4.5316419999999997</v>
      </c>
      <c r="AT12">
        <v>12.679406999999999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1608.614372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361.053</v>
      </c>
      <c r="L13">
        <v>232.94425000000001</v>
      </c>
      <c r="M13">
        <v>83.737499999999997</v>
      </c>
      <c r="N13">
        <v>113.695312</v>
      </c>
      <c r="O13">
        <v>59.511375000000001</v>
      </c>
      <c r="P13">
        <v>112.25156200000001</v>
      </c>
      <c r="Q13">
        <v>9.2765749999999993</v>
      </c>
      <c r="R13">
        <v>22.503250000000001</v>
      </c>
      <c r="S13">
        <v>14.264250000000001</v>
      </c>
      <c r="T13">
        <v>0</v>
      </c>
      <c r="U13">
        <v>335.88843800000001</v>
      </c>
      <c r="V13">
        <v>12.32</v>
      </c>
      <c r="W13">
        <v>29.669640000000001</v>
      </c>
      <c r="X13">
        <v>94.315471000000002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1.8523309999999999</v>
      </c>
      <c r="AF13">
        <v>0</v>
      </c>
      <c r="AG13">
        <v>42.043154999999999</v>
      </c>
      <c r="AH13">
        <v>0</v>
      </c>
      <c r="AI13">
        <v>0</v>
      </c>
      <c r="AJ13">
        <v>0</v>
      </c>
      <c r="AK13">
        <v>52.276454999999999</v>
      </c>
      <c r="AL13">
        <v>1.3421099999999999</v>
      </c>
      <c r="AM13">
        <v>0</v>
      </c>
      <c r="AN13">
        <v>0.64444199999999996</v>
      </c>
      <c r="AO13">
        <v>0</v>
      </c>
      <c r="AP13">
        <v>0</v>
      </c>
      <c r="AQ13">
        <v>0</v>
      </c>
      <c r="AR13">
        <v>3.1878000000000002</v>
      </c>
      <c r="AS13">
        <v>4.5316419999999997</v>
      </c>
      <c r="AT13">
        <v>11.348023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1598.6565809999997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361.053</v>
      </c>
      <c r="L14">
        <v>232.94425000000001</v>
      </c>
      <c r="M14">
        <v>83.737499999999997</v>
      </c>
      <c r="N14">
        <v>113.695312</v>
      </c>
      <c r="O14">
        <v>59.511375000000001</v>
      </c>
      <c r="P14">
        <v>112.25156200000001</v>
      </c>
      <c r="Q14">
        <v>9.2765749999999993</v>
      </c>
      <c r="R14">
        <v>22.503250000000001</v>
      </c>
      <c r="S14">
        <v>14.264250000000001</v>
      </c>
      <c r="T14">
        <v>0</v>
      </c>
      <c r="U14">
        <v>335.88843800000001</v>
      </c>
      <c r="V14">
        <v>12.32</v>
      </c>
      <c r="W14">
        <v>29.669640000000001</v>
      </c>
      <c r="X14">
        <v>94.315471000000002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1.8523309999999999</v>
      </c>
      <c r="AF14">
        <v>0</v>
      </c>
      <c r="AG14">
        <v>42.043154999999999</v>
      </c>
      <c r="AH14">
        <v>0</v>
      </c>
      <c r="AI14">
        <v>0</v>
      </c>
      <c r="AJ14">
        <v>0</v>
      </c>
      <c r="AK14">
        <v>52.276454999999999</v>
      </c>
      <c r="AL14">
        <v>1.3421099999999999</v>
      </c>
      <c r="AM14">
        <v>0</v>
      </c>
      <c r="AN14">
        <v>0.64444199999999996</v>
      </c>
      <c r="AO14">
        <v>0</v>
      </c>
      <c r="AP14">
        <v>0</v>
      </c>
      <c r="AQ14">
        <v>0</v>
      </c>
      <c r="AR14">
        <v>3.1878000000000002</v>
      </c>
      <c r="AS14">
        <v>4.5316419999999997</v>
      </c>
      <c r="AT14">
        <v>12.891690000000001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1600.2002479999996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361.053</v>
      </c>
      <c r="L15">
        <v>232.94425000000001</v>
      </c>
      <c r="M15">
        <v>83.737499999999997</v>
      </c>
      <c r="N15">
        <v>113.695312</v>
      </c>
      <c r="O15">
        <v>59.511375000000001</v>
      </c>
      <c r="P15">
        <v>112.25156200000001</v>
      </c>
      <c r="Q15">
        <v>9.2765749999999993</v>
      </c>
      <c r="R15">
        <v>22.503250000000001</v>
      </c>
      <c r="S15">
        <v>14.264250000000001</v>
      </c>
      <c r="T15">
        <v>0</v>
      </c>
      <c r="U15">
        <v>335.88843800000001</v>
      </c>
      <c r="V15">
        <v>12.32</v>
      </c>
      <c r="W15">
        <v>29.669640000000001</v>
      </c>
      <c r="X15">
        <v>94.315471000000002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1.8523309999999999</v>
      </c>
      <c r="AF15">
        <v>8.5412250000000007</v>
      </c>
      <c r="AG15">
        <v>42.043154999999999</v>
      </c>
      <c r="AH15">
        <v>0</v>
      </c>
      <c r="AI15">
        <v>0</v>
      </c>
      <c r="AJ15">
        <v>0</v>
      </c>
      <c r="AK15">
        <v>52.276454999999999</v>
      </c>
      <c r="AL15">
        <v>1.3421099999999999</v>
      </c>
      <c r="AM15">
        <v>0</v>
      </c>
      <c r="AN15">
        <v>0.64444199999999996</v>
      </c>
      <c r="AO15">
        <v>0</v>
      </c>
      <c r="AP15">
        <v>0</v>
      </c>
      <c r="AQ15">
        <v>0</v>
      </c>
      <c r="AR15">
        <v>3.1878000000000002</v>
      </c>
      <c r="AS15">
        <v>7.5095789999999996</v>
      </c>
      <c r="AT15">
        <v>14.278338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1613.1060579999998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361.053</v>
      </c>
      <c r="L16">
        <v>232.94425000000001</v>
      </c>
      <c r="M16">
        <v>83.737499999999997</v>
      </c>
      <c r="N16">
        <v>113.695312</v>
      </c>
      <c r="O16">
        <v>59.511375000000001</v>
      </c>
      <c r="P16">
        <v>112.25156200000001</v>
      </c>
      <c r="Q16">
        <v>9.2765749999999993</v>
      </c>
      <c r="R16">
        <v>22.503250000000001</v>
      </c>
      <c r="S16">
        <v>14.264250000000001</v>
      </c>
      <c r="T16">
        <v>0</v>
      </c>
      <c r="U16">
        <v>335.88843800000001</v>
      </c>
      <c r="V16">
        <v>12.32</v>
      </c>
      <c r="W16">
        <v>29.669640000000001</v>
      </c>
      <c r="X16">
        <v>94.315471000000002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1.8523309999999999</v>
      </c>
      <c r="AF16">
        <v>8.5412250000000007</v>
      </c>
      <c r="AG16">
        <v>42.043154999999999</v>
      </c>
      <c r="AH16">
        <v>0</v>
      </c>
      <c r="AI16">
        <v>0</v>
      </c>
      <c r="AJ16">
        <v>0</v>
      </c>
      <c r="AK16">
        <v>52.276454999999999</v>
      </c>
      <c r="AL16">
        <v>1.3421099999999999</v>
      </c>
      <c r="AM16">
        <v>0</v>
      </c>
      <c r="AN16">
        <v>0.64444199999999996</v>
      </c>
      <c r="AO16">
        <v>0</v>
      </c>
      <c r="AP16">
        <v>0</v>
      </c>
      <c r="AQ16">
        <v>0</v>
      </c>
      <c r="AR16">
        <v>3.1878000000000002</v>
      </c>
      <c r="AS16">
        <v>7.5095789999999996</v>
      </c>
      <c r="AT16">
        <v>14.641185999999999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1613.4689059999998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361.053</v>
      </c>
      <c r="L17">
        <v>232.94425000000001</v>
      </c>
      <c r="M17">
        <v>83.737499999999997</v>
      </c>
      <c r="N17">
        <v>113.695312</v>
      </c>
      <c r="O17">
        <v>59.511375000000001</v>
      </c>
      <c r="P17">
        <v>112.25156200000001</v>
      </c>
      <c r="Q17">
        <v>9.2765749999999993</v>
      </c>
      <c r="R17">
        <v>22.503250000000001</v>
      </c>
      <c r="S17">
        <v>14.264250000000001</v>
      </c>
      <c r="T17">
        <v>0</v>
      </c>
      <c r="U17">
        <v>335.88843800000001</v>
      </c>
      <c r="V17">
        <v>12.32</v>
      </c>
      <c r="W17">
        <v>24.562999999999999</v>
      </c>
      <c r="X17">
        <v>89.0505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1.8523309999999999</v>
      </c>
      <c r="AF17">
        <v>8.5412250000000007</v>
      </c>
      <c r="AG17">
        <v>42.043154999999999</v>
      </c>
      <c r="AH17">
        <v>0</v>
      </c>
      <c r="AI17">
        <v>0</v>
      </c>
      <c r="AJ17">
        <v>0</v>
      </c>
      <c r="AK17">
        <v>52.276454999999999</v>
      </c>
      <c r="AL17">
        <v>1.3421099999999999</v>
      </c>
      <c r="AM17">
        <v>0</v>
      </c>
      <c r="AN17">
        <v>0.64444199999999996</v>
      </c>
      <c r="AO17">
        <v>0</v>
      </c>
      <c r="AP17">
        <v>0</v>
      </c>
      <c r="AQ17">
        <v>0</v>
      </c>
      <c r="AR17">
        <v>3.1878000000000002</v>
      </c>
      <c r="AS17">
        <v>4.5316419999999997</v>
      </c>
      <c r="AT17">
        <v>15.993748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1601.47192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361.053</v>
      </c>
      <c r="L18">
        <v>232.94425000000001</v>
      </c>
      <c r="M18">
        <v>83.737499999999997</v>
      </c>
      <c r="N18">
        <v>113.695312</v>
      </c>
      <c r="O18">
        <v>59.511375000000001</v>
      </c>
      <c r="P18">
        <v>112.25156200000001</v>
      </c>
      <c r="Q18">
        <v>9.2765749999999993</v>
      </c>
      <c r="R18">
        <v>22.503250000000001</v>
      </c>
      <c r="S18">
        <v>14.264250000000001</v>
      </c>
      <c r="T18">
        <v>0</v>
      </c>
      <c r="U18">
        <v>335.88843800000001</v>
      </c>
      <c r="V18">
        <v>12.32</v>
      </c>
      <c r="W18">
        <v>24.562999999999999</v>
      </c>
      <c r="X18">
        <v>85.200500000000005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1.8523309999999999</v>
      </c>
      <c r="AF18">
        <v>8.5412250000000007</v>
      </c>
      <c r="AG18">
        <v>42.043154999999999</v>
      </c>
      <c r="AH18">
        <v>0</v>
      </c>
      <c r="AI18">
        <v>0</v>
      </c>
      <c r="AJ18">
        <v>0</v>
      </c>
      <c r="AK18">
        <v>52.276454999999999</v>
      </c>
      <c r="AL18">
        <v>1.3421099999999999</v>
      </c>
      <c r="AM18">
        <v>0</v>
      </c>
      <c r="AN18">
        <v>0.64444199999999996</v>
      </c>
      <c r="AO18">
        <v>0</v>
      </c>
      <c r="AP18">
        <v>0</v>
      </c>
      <c r="AQ18">
        <v>0</v>
      </c>
      <c r="AR18">
        <v>3.1878000000000002</v>
      </c>
      <c r="AS18">
        <v>4.5316419999999997</v>
      </c>
      <c r="AT18">
        <v>16.295079000000001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1597.9232509999997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361.053</v>
      </c>
      <c r="L19">
        <v>232.94425000000001</v>
      </c>
      <c r="M19">
        <v>83.737499999999997</v>
      </c>
      <c r="N19">
        <v>113.695312</v>
      </c>
      <c r="O19">
        <v>59.511375000000001</v>
      </c>
      <c r="P19">
        <v>112.25156200000001</v>
      </c>
      <c r="Q19">
        <v>9.2765749999999993</v>
      </c>
      <c r="R19">
        <v>22.503250000000001</v>
      </c>
      <c r="S19">
        <v>14.264250000000001</v>
      </c>
      <c r="T19">
        <v>0</v>
      </c>
      <c r="U19">
        <v>335.88843800000001</v>
      </c>
      <c r="V19">
        <v>12.32</v>
      </c>
      <c r="W19">
        <v>24.562999999999999</v>
      </c>
      <c r="X19">
        <v>85.200500000000005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15.860894999999999</v>
      </c>
      <c r="AF19">
        <v>8.5412250000000007</v>
      </c>
      <c r="AG19">
        <v>42.043154999999999</v>
      </c>
      <c r="AH19">
        <v>0</v>
      </c>
      <c r="AI19">
        <v>0</v>
      </c>
      <c r="AJ19">
        <v>0</v>
      </c>
      <c r="AK19">
        <v>52.276454999999999</v>
      </c>
      <c r="AL19">
        <v>1.3421099999999999</v>
      </c>
      <c r="AM19">
        <v>0</v>
      </c>
      <c r="AN19">
        <v>0.64444199999999996</v>
      </c>
      <c r="AO19">
        <v>0</v>
      </c>
      <c r="AP19">
        <v>0</v>
      </c>
      <c r="AQ19">
        <v>13.461525</v>
      </c>
      <c r="AR19">
        <v>3.1878000000000002</v>
      </c>
      <c r="AS19">
        <v>4.5316419999999997</v>
      </c>
      <c r="AT19">
        <v>17.096612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1626.1948729999997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361.053</v>
      </c>
      <c r="L20">
        <v>232.94425000000001</v>
      </c>
      <c r="M20">
        <v>83.737499999999997</v>
      </c>
      <c r="N20">
        <v>113.695312</v>
      </c>
      <c r="O20">
        <v>59.511375000000001</v>
      </c>
      <c r="P20">
        <v>112.25156200000001</v>
      </c>
      <c r="Q20">
        <v>9.2765749999999993</v>
      </c>
      <c r="R20">
        <v>22.503250000000001</v>
      </c>
      <c r="S20">
        <v>14.264250000000001</v>
      </c>
      <c r="T20">
        <v>0</v>
      </c>
      <c r="U20">
        <v>335.88843800000001</v>
      </c>
      <c r="V20">
        <v>12.32</v>
      </c>
      <c r="W20">
        <v>29.669640000000001</v>
      </c>
      <c r="X20">
        <v>94.315471000000002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15.860894999999999</v>
      </c>
      <c r="AF20">
        <v>8.5412250000000007</v>
      </c>
      <c r="AG20">
        <v>42.043154999999999</v>
      </c>
      <c r="AH20">
        <v>0</v>
      </c>
      <c r="AI20">
        <v>0</v>
      </c>
      <c r="AJ20">
        <v>0</v>
      </c>
      <c r="AK20">
        <v>52.276454999999999</v>
      </c>
      <c r="AL20">
        <v>1.3421099999999999</v>
      </c>
      <c r="AM20">
        <v>0</v>
      </c>
      <c r="AN20">
        <v>0.64444199999999996</v>
      </c>
      <c r="AO20">
        <v>0</v>
      </c>
      <c r="AP20">
        <v>0</v>
      </c>
      <c r="AQ20">
        <v>13.461525</v>
      </c>
      <c r="AR20">
        <v>3.1878000000000002</v>
      </c>
      <c r="AS20">
        <v>4.5316419999999997</v>
      </c>
      <c r="AT20">
        <v>17.733965000000001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1641.0538369999995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361.053</v>
      </c>
      <c r="L21">
        <v>232.94425000000001</v>
      </c>
      <c r="M21">
        <v>83.737499999999997</v>
      </c>
      <c r="N21">
        <v>113.695312</v>
      </c>
      <c r="O21">
        <v>59.511375000000001</v>
      </c>
      <c r="P21">
        <v>112.25156200000001</v>
      </c>
      <c r="Q21">
        <v>9.2765749999999993</v>
      </c>
      <c r="R21">
        <v>22.503250000000001</v>
      </c>
      <c r="S21">
        <v>14.264250000000001</v>
      </c>
      <c r="T21">
        <v>0</v>
      </c>
      <c r="U21">
        <v>335.88843800000001</v>
      </c>
      <c r="V21">
        <v>12.32</v>
      </c>
      <c r="W21">
        <v>29.669640000000001</v>
      </c>
      <c r="X21">
        <v>94.315471000000002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15.860894999999999</v>
      </c>
      <c r="AF21">
        <v>8.5412250000000007</v>
      </c>
      <c r="AG21">
        <v>42.043154999999999</v>
      </c>
      <c r="AH21">
        <v>0</v>
      </c>
      <c r="AI21">
        <v>0</v>
      </c>
      <c r="AJ21">
        <v>0</v>
      </c>
      <c r="AK21">
        <v>52.276454999999999</v>
      </c>
      <c r="AL21">
        <v>1.3421099999999999</v>
      </c>
      <c r="AM21">
        <v>0</v>
      </c>
      <c r="AN21">
        <v>0.64444199999999996</v>
      </c>
      <c r="AO21">
        <v>0</v>
      </c>
      <c r="AP21">
        <v>0</v>
      </c>
      <c r="AQ21">
        <v>13.461525</v>
      </c>
      <c r="AR21">
        <v>3.1878000000000002</v>
      </c>
      <c r="AS21">
        <v>4.5316419999999997</v>
      </c>
      <c r="AT21">
        <v>17.075635999999999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1640.3955079999996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361.053</v>
      </c>
      <c r="L22">
        <v>232.94425000000001</v>
      </c>
      <c r="M22">
        <v>83.737499999999997</v>
      </c>
      <c r="N22">
        <v>113.695312</v>
      </c>
      <c r="O22">
        <v>59.511375000000001</v>
      </c>
      <c r="P22">
        <v>112.25156200000001</v>
      </c>
      <c r="Q22">
        <v>9.2765749999999993</v>
      </c>
      <c r="R22">
        <v>22.503250000000001</v>
      </c>
      <c r="S22">
        <v>14.264250000000001</v>
      </c>
      <c r="T22">
        <v>0</v>
      </c>
      <c r="U22">
        <v>335.88843800000001</v>
      </c>
      <c r="V22">
        <v>12.32</v>
      </c>
      <c r="W22">
        <v>29.669640000000001</v>
      </c>
      <c r="X22">
        <v>94.315471000000002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15.860894999999999</v>
      </c>
      <c r="AF22">
        <v>8.5412250000000007</v>
      </c>
      <c r="AG22">
        <v>42.043154999999999</v>
      </c>
      <c r="AH22">
        <v>0</v>
      </c>
      <c r="AI22">
        <v>0</v>
      </c>
      <c r="AJ22">
        <v>0</v>
      </c>
      <c r="AK22">
        <v>52.276454999999999</v>
      </c>
      <c r="AL22">
        <v>1.3421099999999999</v>
      </c>
      <c r="AM22">
        <v>0</v>
      </c>
      <c r="AN22">
        <v>0.64444199999999996</v>
      </c>
      <c r="AO22">
        <v>0</v>
      </c>
      <c r="AP22">
        <v>0</v>
      </c>
      <c r="AQ22">
        <v>13.643438</v>
      </c>
      <c r="AR22">
        <v>3.1878000000000002</v>
      </c>
      <c r="AS22">
        <v>4.5316419999999997</v>
      </c>
      <c r="AT22">
        <v>18.294979000000001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1641.7967639999997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361.053</v>
      </c>
      <c r="L23">
        <v>232.94425000000001</v>
      </c>
      <c r="M23">
        <v>83.737499999999997</v>
      </c>
      <c r="N23">
        <v>113.695312</v>
      </c>
      <c r="O23">
        <v>59.511375000000001</v>
      </c>
      <c r="P23">
        <v>112.25156200000001</v>
      </c>
      <c r="Q23">
        <v>9.2765749999999993</v>
      </c>
      <c r="R23">
        <v>22.503250000000001</v>
      </c>
      <c r="S23">
        <v>14.264250000000001</v>
      </c>
      <c r="T23">
        <v>0</v>
      </c>
      <c r="U23">
        <v>335.88843800000001</v>
      </c>
      <c r="V23">
        <v>12.32</v>
      </c>
      <c r="W23">
        <v>29.669640000000001</v>
      </c>
      <c r="X23">
        <v>94.315471000000002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15.860894999999999</v>
      </c>
      <c r="AF23">
        <v>8.5412250000000007</v>
      </c>
      <c r="AG23">
        <v>42.043154999999999</v>
      </c>
      <c r="AH23">
        <v>0</v>
      </c>
      <c r="AI23">
        <v>0</v>
      </c>
      <c r="AJ23">
        <v>0</v>
      </c>
      <c r="AK23">
        <v>52.276454999999999</v>
      </c>
      <c r="AL23">
        <v>1.3421099999999999</v>
      </c>
      <c r="AM23">
        <v>0</v>
      </c>
      <c r="AN23">
        <v>0.64444199999999996</v>
      </c>
      <c r="AO23">
        <v>0</v>
      </c>
      <c r="AP23">
        <v>0</v>
      </c>
      <c r="AQ23">
        <v>26.983688000000001</v>
      </c>
      <c r="AR23">
        <v>3.1878000000000002</v>
      </c>
      <c r="AS23">
        <v>4.5316419999999997</v>
      </c>
      <c r="AT23">
        <v>19.25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1656.0920349999997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398.59050000000002</v>
      </c>
      <c r="L24">
        <v>232.94425000000001</v>
      </c>
      <c r="M24">
        <v>83.737499999999997</v>
      </c>
      <c r="N24">
        <v>113.695312</v>
      </c>
      <c r="O24">
        <v>59.511375000000001</v>
      </c>
      <c r="P24">
        <v>112.25156200000001</v>
      </c>
      <c r="Q24">
        <v>9.2765749999999993</v>
      </c>
      <c r="R24">
        <v>27.967022</v>
      </c>
      <c r="S24">
        <v>14.264250000000001</v>
      </c>
      <c r="T24">
        <v>0</v>
      </c>
      <c r="U24">
        <v>335.88843800000001</v>
      </c>
      <c r="V24">
        <v>14.5915</v>
      </c>
      <c r="W24">
        <v>43.977204</v>
      </c>
      <c r="X24">
        <v>94.655859000000007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15.860894999999999</v>
      </c>
      <c r="AF24">
        <v>8.5412250000000007</v>
      </c>
      <c r="AG24">
        <v>42.043154999999999</v>
      </c>
      <c r="AH24">
        <v>0</v>
      </c>
      <c r="AI24">
        <v>0</v>
      </c>
      <c r="AJ24">
        <v>0</v>
      </c>
      <c r="AK24">
        <v>52.276454999999999</v>
      </c>
      <c r="AL24">
        <v>1.3421099999999999</v>
      </c>
      <c r="AM24">
        <v>0</v>
      </c>
      <c r="AN24">
        <v>0.64444199999999996</v>
      </c>
      <c r="AO24">
        <v>0</v>
      </c>
      <c r="AP24">
        <v>0</v>
      </c>
      <c r="AQ24">
        <v>26.983688000000001</v>
      </c>
      <c r="AR24">
        <v>3.1878000000000002</v>
      </c>
      <c r="AS24">
        <v>4.5316419999999997</v>
      </c>
      <c r="AT24">
        <v>19.25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1716.012759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446.71550000000002</v>
      </c>
      <c r="L25">
        <v>251.700872</v>
      </c>
      <c r="M25">
        <v>83.737499999999997</v>
      </c>
      <c r="N25">
        <v>113.695312</v>
      </c>
      <c r="O25">
        <v>59.511375000000001</v>
      </c>
      <c r="P25">
        <v>112.25156200000001</v>
      </c>
      <c r="Q25">
        <v>9.2765749999999993</v>
      </c>
      <c r="R25">
        <v>28.158225999999999</v>
      </c>
      <c r="S25">
        <v>14.264250000000001</v>
      </c>
      <c r="T25">
        <v>0</v>
      </c>
      <c r="U25">
        <v>335.88843800000001</v>
      </c>
      <c r="V25">
        <v>14.5915</v>
      </c>
      <c r="W25">
        <v>44.659114000000002</v>
      </c>
      <c r="X25">
        <v>94.655859000000007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15.860894999999999</v>
      </c>
      <c r="AF25">
        <v>8.5412250000000007</v>
      </c>
      <c r="AG25">
        <v>42.043154999999999</v>
      </c>
      <c r="AH25">
        <v>18.229749999999999</v>
      </c>
      <c r="AI25">
        <v>0</v>
      </c>
      <c r="AJ25">
        <v>0</v>
      </c>
      <c r="AK25">
        <v>52.276454999999999</v>
      </c>
      <c r="AL25">
        <v>1.3421099999999999</v>
      </c>
      <c r="AM25">
        <v>0</v>
      </c>
      <c r="AN25">
        <v>0.64444199999999996</v>
      </c>
      <c r="AO25">
        <v>0</v>
      </c>
      <c r="AP25">
        <v>0</v>
      </c>
      <c r="AQ25">
        <v>26.983688000000001</v>
      </c>
      <c r="AR25">
        <v>3.1878000000000002</v>
      </c>
      <c r="AS25">
        <v>4.5316419999999997</v>
      </c>
      <c r="AT25">
        <v>19.25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1801.9972449999998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504.46550000000002</v>
      </c>
      <c r="L26">
        <v>305.10037199999999</v>
      </c>
      <c r="M26">
        <v>83.737499999999997</v>
      </c>
      <c r="N26">
        <v>113.695312</v>
      </c>
      <c r="O26">
        <v>59.511375000000001</v>
      </c>
      <c r="P26">
        <v>112.25156200000001</v>
      </c>
      <c r="Q26">
        <v>9.2765749999999993</v>
      </c>
      <c r="R26">
        <v>22.503250000000001</v>
      </c>
      <c r="S26">
        <v>14.264250000000001</v>
      </c>
      <c r="T26">
        <v>0</v>
      </c>
      <c r="U26">
        <v>335.88843800000001</v>
      </c>
      <c r="V26">
        <v>12.32</v>
      </c>
      <c r="W26">
        <v>38.494706000000001</v>
      </c>
      <c r="X26">
        <v>94.655859000000007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15.860894999999999</v>
      </c>
      <c r="AF26">
        <v>8.5412250000000007</v>
      </c>
      <c r="AG26">
        <v>42.043154999999999</v>
      </c>
      <c r="AH26">
        <v>36.459499999999998</v>
      </c>
      <c r="AI26">
        <v>0</v>
      </c>
      <c r="AJ26">
        <v>0</v>
      </c>
      <c r="AK26">
        <v>52.276454999999999</v>
      </c>
      <c r="AL26">
        <v>1.3421099999999999</v>
      </c>
      <c r="AM26">
        <v>0</v>
      </c>
      <c r="AN26">
        <v>0.64444199999999996</v>
      </c>
      <c r="AO26">
        <v>0</v>
      </c>
      <c r="AP26">
        <v>0</v>
      </c>
      <c r="AQ26">
        <v>26.983688000000001</v>
      </c>
      <c r="AR26">
        <v>3.1878000000000002</v>
      </c>
      <c r="AS26">
        <v>4.5316419999999997</v>
      </c>
      <c r="AT26">
        <v>19.25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1917.2856109999996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579.44376899999997</v>
      </c>
      <c r="L27">
        <v>358.11767300000002</v>
      </c>
      <c r="M27">
        <v>83.737499999999997</v>
      </c>
      <c r="N27">
        <v>113.695312</v>
      </c>
      <c r="O27">
        <v>59.511375000000001</v>
      </c>
      <c r="P27">
        <v>112.25156200000001</v>
      </c>
      <c r="Q27">
        <v>9.2765749999999993</v>
      </c>
      <c r="R27">
        <v>30.557161000000001</v>
      </c>
      <c r="S27">
        <v>16.615645000000001</v>
      </c>
      <c r="T27">
        <v>0</v>
      </c>
      <c r="U27">
        <v>335.88843800000001</v>
      </c>
      <c r="V27">
        <v>15.981928</v>
      </c>
      <c r="W27">
        <v>38.494706000000001</v>
      </c>
      <c r="X27">
        <v>94.655859000000007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15.860894999999999</v>
      </c>
      <c r="AF27">
        <v>8.5412250000000007</v>
      </c>
      <c r="AG27">
        <v>42.043154999999999</v>
      </c>
      <c r="AH27">
        <v>38.282474999999998</v>
      </c>
      <c r="AI27">
        <v>0</v>
      </c>
      <c r="AJ27">
        <v>0</v>
      </c>
      <c r="AK27">
        <v>52.276454999999999</v>
      </c>
      <c r="AL27">
        <v>1.3421099999999999</v>
      </c>
      <c r="AM27">
        <v>0</v>
      </c>
      <c r="AN27">
        <v>0.64444199999999996</v>
      </c>
      <c r="AO27">
        <v>0</v>
      </c>
      <c r="AP27">
        <v>0.24659200000000001</v>
      </c>
      <c r="AQ27">
        <v>26.983688000000001</v>
      </c>
      <c r="AR27">
        <v>3.1878000000000002</v>
      </c>
      <c r="AS27">
        <v>4.5316419999999997</v>
      </c>
      <c r="AT27">
        <v>19.190197999999999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2061.3581799999997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653.48238500000002</v>
      </c>
      <c r="L28">
        <v>419.10618799999997</v>
      </c>
      <c r="M28">
        <v>83.737499999999997</v>
      </c>
      <c r="N28">
        <v>113.695312</v>
      </c>
      <c r="O28">
        <v>59.511375000000001</v>
      </c>
      <c r="P28">
        <v>112.25156200000001</v>
      </c>
      <c r="Q28">
        <v>10.164</v>
      </c>
      <c r="R28">
        <v>40.800471000000002</v>
      </c>
      <c r="S28">
        <v>22.764137999999999</v>
      </c>
      <c r="T28">
        <v>0</v>
      </c>
      <c r="U28">
        <v>335.88843800000001</v>
      </c>
      <c r="V28">
        <v>19.952625000000001</v>
      </c>
      <c r="W28">
        <v>44.659114000000002</v>
      </c>
      <c r="X28">
        <v>94.655859000000007</v>
      </c>
      <c r="Y28">
        <v>0</v>
      </c>
      <c r="Z28">
        <v>0</v>
      </c>
      <c r="AA28">
        <v>6.3111119999999996</v>
      </c>
      <c r="AB28">
        <v>3.2075309999999999</v>
      </c>
      <c r="AC28">
        <v>0</v>
      </c>
      <c r="AD28">
        <v>0</v>
      </c>
      <c r="AE28">
        <v>15.860894999999999</v>
      </c>
      <c r="AF28">
        <v>17.082450000000001</v>
      </c>
      <c r="AG28">
        <v>42.043154999999999</v>
      </c>
      <c r="AH28">
        <v>67.450074999999998</v>
      </c>
      <c r="AI28">
        <v>0</v>
      </c>
      <c r="AJ28">
        <v>0</v>
      </c>
      <c r="AK28">
        <v>52.276454999999999</v>
      </c>
      <c r="AL28">
        <v>1.3421099999999999</v>
      </c>
      <c r="AM28">
        <v>0</v>
      </c>
      <c r="AN28">
        <v>0.64444199999999996</v>
      </c>
      <c r="AO28">
        <v>0</v>
      </c>
      <c r="AP28">
        <v>0.24659200000000001</v>
      </c>
      <c r="AQ28">
        <v>41.657961999999998</v>
      </c>
      <c r="AR28">
        <v>3.1878000000000002</v>
      </c>
      <c r="AS28">
        <v>4.5316419999999997</v>
      </c>
      <c r="AT28">
        <v>19.25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2285.7611879999999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654.00902900000006</v>
      </c>
      <c r="L29">
        <v>419.10618799999997</v>
      </c>
      <c r="M29">
        <v>83.737499999999997</v>
      </c>
      <c r="N29">
        <v>113.695312</v>
      </c>
      <c r="O29">
        <v>59.511375000000001</v>
      </c>
      <c r="P29">
        <v>112.25156200000001</v>
      </c>
      <c r="Q29">
        <v>10.164</v>
      </c>
      <c r="R29">
        <v>40.800471000000002</v>
      </c>
      <c r="S29">
        <v>25.397373999999999</v>
      </c>
      <c r="T29">
        <v>0</v>
      </c>
      <c r="U29">
        <v>335.88843800000001</v>
      </c>
      <c r="V29">
        <v>19.952625000000001</v>
      </c>
      <c r="W29">
        <v>44.659114000000002</v>
      </c>
      <c r="X29">
        <v>94.655859000000007</v>
      </c>
      <c r="Y29">
        <v>0</v>
      </c>
      <c r="Z29">
        <v>1.0587500000000001</v>
      </c>
      <c r="AA29">
        <v>13.514905000000001</v>
      </c>
      <c r="AB29">
        <v>12.676164</v>
      </c>
      <c r="AC29">
        <v>0</v>
      </c>
      <c r="AD29">
        <v>7.6287750000000001</v>
      </c>
      <c r="AE29">
        <v>15.860894999999999</v>
      </c>
      <c r="AF29">
        <v>25.623674999999999</v>
      </c>
      <c r="AG29">
        <v>42.043154999999999</v>
      </c>
      <c r="AH29">
        <v>89.963815999999994</v>
      </c>
      <c r="AI29">
        <v>0</v>
      </c>
      <c r="AJ29">
        <v>0</v>
      </c>
      <c r="AK29">
        <v>52.276454999999999</v>
      </c>
      <c r="AL29">
        <v>6.7105499999999996</v>
      </c>
      <c r="AM29">
        <v>5.08073</v>
      </c>
      <c r="AN29">
        <v>0.64444199999999996</v>
      </c>
      <c r="AO29">
        <v>0</v>
      </c>
      <c r="AP29">
        <v>0.24659200000000001</v>
      </c>
      <c r="AQ29">
        <v>41.657961999999998</v>
      </c>
      <c r="AR29">
        <v>3.1878000000000002</v>
      </c>
      <c r="AS29">
        <v>4.5316419999999997</v>
      </c>
      <c r="AT29">
        <v>19.25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2355.7851549999991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654.00902900000006</v>
      </c>
      <c r="L30">
        <v>419.10618799999997</v>
      </c>
      <c r="M30">
        <v>83.737499999999997</v>
      </c>
      <c r="N30">
        <v>113.695312</v>
      </c>
      <c r="O30">
        <v>59.511375000000001</v>
      </c>
      <c r="P30">
        <v>112.25156200000001</v>
      </c>
      <c r="Q30">
        <v>10.164</v>
      </c>
      <c r="R30">
        <v>40.800471000000002</v>
      </c>
      <c r="S30">
        <v>25.400471</v>
      </c>
      <c r="T30">
        <v>0</v>
      </c>
      <c r="U30">
        <v>335.88843800000001</v>
      </c>
      <c r="V30">
        <v>19.952625000000001</v>
      </c>
      <c r="W30">
        <v>44.659114000000002</v>
      </c>
      <c r="X30">
        <v>94.655859000000007</v>
      </c>
      <c r="Y30">
        <v>0</v>
      </c>
      <c r="Z30">
        <v>18.828810000000001</v>
      </c>
      <c r="AA30">
        <v>27.045017999999999</v>
      </c>
      <c r="AB30">
        <v>25.352326999999999</v>
      </c>
      <c r="AC30">
        <v>0</v>
      </c>
      <c r="AD30">
        <v>17.546182000000002</v>
      </c>
      <c r="AE30">
        <v>31.721789999999999</v>
      </c>
      <c r="AF30">
        <v>34.164900000000003</v>
      </c>
      <c r="AG30">
        <v>42.043154999999999</v>
      </c>
      <c r="AH30">
        <v>112.56870600000001</v>
      </c>
      <c r="AI30">
        <v>0</v>
      </c>
      <c r="AJ30">
        <v>0</v>
      </c>
      <c r="AK30">
        <v>52.276454999999999</v>
      </c>
      <c r="AL30">
        <v>53.684399999999997</v>
      </c>
      <c r="AM30">
        <v>10.161459000000001</v>
      </c>
      <c r="AN30">
        <v>0.64444199999999996</v>
      </c>
      <c r="AO30">
        <v>0</v>
      </c>
      <c r="AP30">
        <v>0.24659200000000001</v>
      </c>
      <c r="AQ30">
        <v>41.657961999999998</v>
      </c>
      <c r="AR30">
        <v>3.1878000000000002</v>
      </c>
      <c r="AS30">
        <v>4.5316419999999997</v>
      </c>
      <c r="AT30">
        <v>18.443726999999999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2507.9373110000001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654.00902900000006</v>
      </c>
      <c r="L31">
        <v>419.10618799999997</v>
      </c>
      <c r="M31">
        <v>83.737499999999997</v>
      </c>
      <c r="N31">
        <v>113.695312</v>
      </c>
      <c r="O31">
        <v>59.511375000000001</v>
      </c>
      <c r="P31">
        <v>112.25156200000001</v>
      </c>
      <c r="Q31">
        <v>10.164</v>
      </c>
      <c r="R31">
        <v>40.800471000000002</v>
      </c>
      <c r="S31">
        <v>25.400471</v>
      </c>
      <c r="T31">
        <v>0</v>
      </c>
      <c r="U31">
        <v>335.88843800000001</v>
      </c>
      <c r="V31">
        <v>19.952625000000001</v>
      </c>
      <c r="W31">
        <v>44.659114000000002</v>
      </c>
      <c r="X31">
        <v>94.655859000000007</v>
      </c>
      <c r="Y31">
        <v>0</v>
      </c>
      <c r="Z31">
        <v>18.828810000000001</v>
      </c>
      <c r="AA31">
        <v>27.045017999999999</v>
      </c>
      <c r="AB31">
        <v>25.352326999999999</v>
      </c>
      <c r="AC31">
        <v>0</v>
      </c>
      <c r="AD31">
        <v>26.380303999999999</v>
      </c>
      <c r="AE31">
        <v>31.721789999999999</v>
      </c>
      <c r="AF31">
        <v>34.164900000000003</v>
      </c>
      <c r="AG31">
        <v>42.043154999999999</v>
      </c>
      <c r="AH31">
        <v>112.56870600000001</v>
      </c>
      <c r="AI31">
        <v>0</v>
      </c>
      <c r="AJ31">
        <v>0</v>
      </c>
      <c r="AK31">
        <v>52.276454999999999</v>
      </c>
      <c r="AL31">
        <v>53.684399999999997</v>
      </c>
      <c r="AM31">
        <v>15.211396000000001</v>
      </c>
      <c r="AN31">
        <v>0.64444199999999996</v>
      </c>
      <c r="AO31">
        <v>0</v>
      </c>
      <c r="AP31">
        <v>0.24659200000000001</v>
      </c>
      <c r="AQ31">
        <v>41.657961999999998</v>
      </c>
      <c r="AR31">
        <v>3.1878000000000002</v>
      </c>
      <c r="AS31">
        <v>4.5316419999999997</v>
      </c>
      <c r="AT31">
        <v>19.25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2522.6276430000003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654.00902900000006</v>
      </c>
      <c r="L32">
        <v>419.10618799999997</v>
      </c>
      <c r="M32">
        <v>83.737499999999997</v>
      </c>
      <c r="N32">
        <v>113.695312</v>
      </c>
      <c r="O32">
        <v>59.511375000000001</v>
      </c>
      <c r="P32">
        <v>112.25156200000001</v>
      </c>
      <c r="Q32">
        <v>10.164</v>
      </c>
      <c r="R32">
        <v>40.800471000000002</v>
      </c>
      <c r="S32">
        <v>25.400471</v>
      </c>
      <c r="T32">
        <v>0</v>
      </c>
      <c r="U32">
        <v>335.88843800000001</v>
      </c>
      <c r="V32">
        <v>19.952625000000001</v>
      </c>
      <c r="W32">
        <v>44.659114000000002</v>
      </c>
      <c r="X32">
        <v>94.655859000000007</v>
      </c>
      <c r="Y32">
        <v>0</v>
      </c>
      <c r="Z32">
        <v>12.55254</v>
      </c>
      <c r="AA32">
        <v>27.045017999999999</v>
      </c>
      <c r="AB32">
        <v>25.352326999999999</v>
      </c>
      <c r="AC32">
        <v>0</v>
      </c>
      <c r="AD32">
        <v>26.380303999999999</v>
      </c>
      <c r="AE32">
        <v>31.721789999999999</v>
      </c>
      <c r="AF32">
        <v>34.164900000000003</v>
      </c>
      <c r="AG32">
        <v>42.043154999999999</v>
      </c>
      <c r="AH32">
        <v>112.56870600000001</v>
      </c>
      <c r="AI32">
        <v>0</v>
      </c>
      <c r="AJ32">
        <v>0</v>
      </c>
      <c r="AK32">
        <v>52.276454999999999</v>
      </c>
      <c r="AL32">
        <v>53.684399999999997</v>
      </c>
      <c r="AM32">
        <v>15.211396000000001</v>
      </c>
      <c r="AN32">
        <v>0.64444199999999996</v>
      </c>
      <c r="AO32">
        <v>0</v>
      </c>
      <c r="AP32">
        <v>0.24659200000000001</v>
      </c>
      <c r="AQ32">
        <v>41.657961999999998</v>
      </c>
      <c r="AR32">
        <v>4.7816999999999998</v>
      </c>
      <c r="AS32">
        <v>4.5316419999999997</v>
      </c>
      <c r="AT32">
        <v>19.25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2517.9452729999998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654.00902900000006</v>
      </c>
      <c r="L33">
        <v>419.10618799999997</v>
      </c>
      <c r="M33">
        <v>83.737499999999997</v>
      </c>
      <c r="N33">
        <v>113.695312</v>
      </c>
      <c r="O33">
        <v>59.511375000000001</v>
      </c>
      <c r="P33">
        <v>112.25156200000001</v>
      </c>
      <c r="Q33">
        <v>10.164</v>
      </c>
      <c r="R33">
        <v>40.800471000000002</v>
      </c>
      <c r="S33">
        <v>25.400471</v>
      </c>
      <c r="T33">
        <v>0</v>
      </c>
      <c r="U33">
        <v>335.88843800000001</v>
      </c>
      <c r="V33">
        <v>19.952625000000001</v>
      </c>
      <c r="W33">
        <v>44.659114000000002</v>
      </c>
      <c r="X33">
        <v>94.655859000000007</v>
      </c>
      <c r="Y33">
        <v>0</v>
      </c>
      <c r="Z33">
        <v>12.55254</v>
      </c>
      <c r="AA33">
        <v>27.045017999999999</v>
      </c>
      <c r="AB33">
        <v>25.352326999999999</v>
      </c>
      <c r="AC33">
        <v>0</v>
      </c>
      <c r="AD33">
        <v>26.319274</v>
      </c>
      <c r="AE33">
        <v>31.721789999999999</v>
      </c>
      <c r="AF33">
        <v>34.164900000000003</v>
      </c>
      <c r="AG33">
        <v>42.043154999999999</v>
      </c>
      <c r="AH33">
        <v>112.56870600000001</v>
      </c>
      <c r="AI33">
        <v>0</v>
      </c>
      <c r="AJ33">
        <v>0</v>
      </c>
      <c r="AK33">
        <v>52.276454999999999</v>
      </c>
      <c r="AL33">
        <v>53.684399999999997</v>
      </c>
      <c r="AM33">
        <v>15.211396000000001</v>
      </c>
      <c r="AN33">
        <v>0.64444199999999996</v>
      </c>
      <c r="AO33">
        <v>0</v>
      </c>
      <c r="AP33">
        <v>0.49318499999999998</v>
      </c>
      <c r="AQ33">
        <v>41.657961999999998</v>
      </c>
      <c r="AR33">
        <v>37.191000000000003</v>
      </c>
      <c r="AS33">
        <v>4.5316419999999997</v>
      </c>
      <c r="AT33">
        <v>19.25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2550.5401359999996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654.00902900000006</v>
      </c>
      <c r="L34">
        <v>419.10618799999997</v>
      </c>
      <c r="M34">
        <v>83.737499999999997</v>
      </c>
      <c r="N34">
        <v>113.695312</v>
      </c>
      <c r="O34">
        <v>59.511375000000001</v>
      </c>
      <c r="P34">
        <v>112.25156200000001</v>
      </c>
      <c r="Q34">
        <v>10.164</v>
      </c>
      <c r="R34">
        <v>40.800471000000002</v>
      </c>
      <c r="S34">
        <v>25.400471</v>
      </c>
      <c r="T34">
        <v>0</v>
      </c>
      <c r="U34">
        <v>335.88843800000001</v>
      </c>
      <c r="V34">
        <v>19.952625000000001</v>
      </c>
      <c r="W34">
        <v>44.659114000000002</v>
      </c>
      <c r="X34">
        <v>94.655859000000007</v>
      </c>
      <c r="Y34">
        <v>0</v>
      </c>
      <c r="Z34">
        <v>12.55254</v>
      </c>
      <c r="AA34">
        <v>13.522508999999999</v>
      </c>
      <c r="AB34">
        <v>25.352326999999999</v>
      </c>
      <c r="AC34">
        <v>0</v>
      </c>
      <c r="AD34">
        <v>26.319274</v>
      </c>
      <c r="AE34">
        <v>31.721789999999999</v>
      </c>
      <c r="AF34">
        <v>34.164900000000003</v>
      </c>
      <c r="AG34">
        <v>42.043154999999999</v>
      </c>
      <c r="AH34">
        <v>112.56870600000001</v>
      </c>
      <c r="AI34">
        <v>0</v>
      </c>
      <c r="AJ34">
        <v>0</v>
      </c>
      <c r="AK34">
        <v>52.276454999999999</v>
      </c>
      <c r="AL34">
        <v>40.263300000000001</v>
      </c>
      <c r="AM34">
        <v>15.211396000000001</v>
      </c>
      <c r="AN34">
        <v>0.64444199999999996</v>
      </c>
      <c r="AO34">
        <v>0</v>
      </c>
      <c r="AP34">
        <v>0.49318499999999998</v>
      </c>
      <c r="AQ34">
        <v>41.657961999999998</v>
      </c>
      <c r="AR34">
        <v>37.191000000000003</v>
      </c>
      <c r="AS34">
        <v>4.5316419999999997</v>
      </c>
      <c r="AT34">
        <v>19.25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2523.5965269999997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654.00902900000006</v>
      </c>
      <c r="L35">
        <v>419.10618799999997</v>
      </c>
      <c r="M35">
        <v>83.737499999999997</v>
      </c>
      <c r="N35">
        <v>113.695312</v>
      </c>
      <c r="O35">
        <v>59.511375000000001</v>
      </c>
      <c r="P35">
        <v>112.25156200000001</v>
      </c>
      <c r="Q35">
        <v>10.164</v>
      </c>
      <c r="R35">
        <v>40.800471000000002</v>
      </c>
      <c r="S35">
        <v>25.400471</v>
      </c>
      <c r="T35">
        <v>0</v>
      </c>
      <c r="U35">
        <v>335.88843800000001</v>
      </c>
      <c r="V35">
        <v>19.952625000000001</v>
      </c>
      <c r="W35">
        <v>44.659114000000002</v>
      </c>
      <c r="X35">
        <v>94.655859000000007</v>
      </c>
      <c r="Y35">
        <v>0</v>
      </c>
      <c r="Z35">
        <v>12.55254</v>
      </c>
      <c r="AA35">
        <v>13.522508999999999</v>
      </c>
      <c r="AB35">
        <v>25.352326999999999</v>
      </c>
      <c r="AC35">
        <v>0</v>
      </c>
      <c r="AD35">
        <v>17.291889999999999</v>
      </c>
      <c r="AE35">
        <v>31.721789999999999</v>
      </c>
      <c r="AF35">
        <v>34.164900000000003</v>
      </c>
      <c r="AG35">
        <v>42.043154999999999</v>
      </c>
      <c r="AH35">
        <v>82.033874999999995</v>
      </c>
      <c r="AI35">
        <v>0</v>
      </c>
      <c r="AJ35">
        <v>0</v>
      </c>
      <c r="AK35">
        <v>52.276454999999999</v>
      </c>
      <c r="AL35">
        <v>40.263300000000001</v>
      </c>
      <c r="AM35">
        <v>10.161459000000001</v>
      </c>
      <c r="AN35">
        <v>0.64444199999999996</v>
      </c>
      <c r="AO35">
        <v>0</v>
      </c>
      <c r="AP35">
        <v>2.5892210000000002</v>
      </c>
      <c r="AQ35">
        <v>41.657961999999998</v>
      </c>
      <c r="AR35">
        <v>5.3129999999999997</v>
      </c>
      <c r="AS35">
        <v>4.5316419999999997</v>
      </c>
      <c r="AT35">
        <v>18.829165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2448.7815760000003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654.00902900000006</v>
      </c>
      <c r="L36">
        <v>419.10618799999997</v>
      </c>
      <c r="M36">
        <v>83.737499999999997</v>
      </c>
      <c r="N36">
        <v>113.695312</v>
      </c>
      <c r="O36">
        <v>59.511375000000001</v>
      </c>
      <c r="P36">
        <v>112.25156200000001</v>
      </c>
      <c r="Q36">
        <v>10.164</v>
      </c>
      <c r="R36">
        <v>40.800471000000002</v>
      </c>
      <c r="S36">
        <v>25.400471</v>
      </c>
      <c r="T36">
        <v>0</v>
      </c>
      <c r="U36">
        <v>335.88843800000001</v>
      </c>
      <c r="V36">
        <v>19.952625000000001</v>
      </c>
      <c r="W36">
        <v>44.659114000000002</v>
      </c>
      <c r="X36">
        <v>94.655859000000007</v>
      </c>
      <c r="Y36">
        <v>0</v>
      </c>
      <c r="Z36">
        <v>0</v>
      </c>
      <c r="AA36">
        <v>8.3641249999999996</v>
      </c>
      <c r="AB36">
        <v>12.676164</v>
      </c>
      <c r="AC36">
        <v>0</v>
      </c>
      <c r="AD36">
        <v>15.25755</v>
      </c>
      <c r="AE36">
        <v>15.860894999999999</v>
      </c>
      <c r="AF36">
        <v>17.082450000000001</v>
      </c>
      <c r="AG36">
        <v>42.043154999999999</v>
      </c>
      <c r="AH36">
        <v>72.918999999999997</v>
      </c>
      <c r="AI36">
        <v>0</v>
      </c>
      <c r="AJ36">
        <v>0</v>
      </c>
      <c r="AK36">
        <v>52.276454999999999</v>
      </c>
      <c r="AL36">
        <v>6.7105499999999996</v>
      </c>
      <c r="AM36">
        <v>5.08073</v>
      </c>
      <c r="AN36">
        <v>0.64444199999999996</v>
      </c>
      <c r="AO36">
        <v>0</v>
      </c>
      <c r="AP36">
        <v>2.5892210000000002</v>
      </c>
      <c r="AQ36">
        <v>41.657961999999998</v>
      </c>
      <c r="AR36">
        <v>3.1878000000000002</v>
      </c>
      <c r="AS36">
        <v>4.5316419999999997</v>
      </c>
      <c r="AT36">
        <v>17.974183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2332.688267999999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654.00902900000006</v>
      </c>
      <c r="L37">
        <v>419.10618799999997</v>
      </c>
      <c r="M37">
        <v>83.737499999999997</v>
      </c>
      <c r="N37">
        <v>113.695312</v>
      </c>
      <c r="O37">
        <v>59.511375000000001</v>
      </c>
      <c r="P37">
        <v>112.25156200000001</v>
      </c>
      <c r="Q37">
        <v>10.164</v>
      </c>
      <c r="R37">
        <v>40.800471000000002</v>
      </c>
      <c r="S37">
        <v>25.400471</v>
      </c>
      <c r="T37">
        <v>0</v>
      </c>
      <c r="U37">
        <v>335.88843800000001</v>
      </c>
      <c r="V37">
        <v>19.952625000000001</v>
      </c>
      <c r="W37">
        <v>44.659114000000002</v>
      </c>
      <c r="X37">
        <v>94.655859000000007</v>
      </c>
      <c r="Y37">
        <v>0</v>
      </c>
      <c r="Z37">
        <v>0</v>
      </c>
      <c r="AA37">
        <v>0</v>
      </c>
      <c r="AB37">
        <v>12.676164</v>
      </c>
      <c r="AC37">
        <v>0</v>
      </c>
      <c r="AD37">
        <v>7.8830679999999997</v>
      </c>
      <c r="AE37">
        <v>15.860894999999999</v>
      </c>
      <c r="AF37">
        <v>8.5412250000000007</v>
      </c>
      <c r="AG37">
        <v>42.043154999999999</v>
      </c>
      <c r="AH37">
        <v>54.689250000000001</v>
      </c>
      <c r="AI37">
        <v>0</v>
      </c>
      <c r="AJ37">
        <v>0</v>
      </c>
      <c r="AK37">
        <v>52.276454999999999</v>
      </c>
      <c r="AL37">
        <v>2.23685</v>
      </c>
      <c r="AM37">
        <v>0</v>
      </c>
      <c r="AN37">
        <v>0.64444199999999996</v>
      </c>
      <c r="AO37">
        <v>0</v>
      </c>
      <c r="AP37">
        <v>2.5892210000000002</v>
      </c>
      <c r="AQ37">
        <v>41.657961999999998</v>
      </c>
      <c r="AR37">
        <v>3.1878000000000002</v>
      </c>
      <c r="AS37">
        <v>4.5316419999999997</v>
      </c>
      <c r="AT37">
        <v>17.930012000000001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2280.5800849999991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654.00902900000006</v>
      </c>
      <c r="L38">
        <v>419.10618799999997</v>
      </c>
      <c r="M38">
        <v>83.737499999999997</v>
      </c>
      <c r="N38">
        <v>113.695312</v>
      </c>
      <c r="O38">
        <v>59.511375000000001</v>
      </c>
      <c r="P38">
        <v>112.25156200000001</v>
      </c>
      <c r="Q38">
        <v>10.164</v>
      </c>
      <c r="R38">
        <v>40.800471000000002</v>
      </c>
      <c r="S38">
        <v>25.400471</v>
      </c>
      <c r="T38">
        <v>0</v>
      </c>
      <c r="U38">
        <v>335.88843800000001</v>
      </c>
      <c r="V38">
        <v>19.952625000000001</v>
      </c>
      <c r="W38">
        <v>44.659114000000002</v>
      </c>
      <c r="X38">
        <v>94.655859000000007</v>
      </c>
      <c r="Y38">
        <v>0</v>
      </c>
      <c r="Z38">
        <v>0</v>
      </c>
      <c r="AA38">
        <v>0</v>
      </c>
      <c r="AB38">
        <v>12.676164</v>
      </c>
      <c r="AC38">
        <v>0</v>
      </c>
      <c r="AD38">
        <v>0</v>
      </c>
      <c r="AE38">
        <v>15.860894999999999</v>
      </c>
      <c r="AF38">
        <v>8.5412250000000007</v>
      </c>
      <c r="AG38">
        <v>42.043154999999999</v>
      </c>
      <c r="AH38">
        <v>27.344625000000001</v>
      </c>
      <c r="AI38">
        <v>0</v>
      </c>
      <c r="AJ38">
        <v>0</v>
      </c>
      <c r="AK38">
        <v>52.276454999999999</v>
      </c>
      <c r="AL38">
        <v>2.23685</v>
      </c>
      <c r="AM38">
        <v>0</v>
      </c>
      <c r="AN38">
        <v>0.64444199999999996</v>
      </c>
      <c r="AO38">
        <v>0</v>
      </c>
      <c r="AP38">
        <v>2.5892210000000002</v>
      </c>
      <c r="AQ38">
        <v>41.657961999999998</v>
      </c>
      <c r="AR38">
        <v>3.1878000000000002</v>
      </c>
      <c r="AS38">
        <v>4.5316419999999997</v>
      </c>
      <c r="AT38">
        <v>19.25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2246.6723799999995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654.00902900000006</v>
      </c>
      <c r="L39">
        <v>419.10618799999997</v>
      </c>
      <c r="M39">
        <v>83.737499999999997</v>
      </c>
      <c r="N39">
        <v>113.695312</v>
      </c>
      <c r="O39">
        <v>59.511375000000001</v>
      </c>
      <c r="P39">
        <v>112.25156200000001</v>
      </c>
      <c r="Q39">
        <v>10.164</v>
      </c>
      <c r="R39">
        <v>40.800471000000002</v>
      </c>
      <c r="S39">
        <v>25.400471</v>
      </c>
      <c r="T39">
        <v>0</v>
      </c>
      <c r="U39">
        <v>335.88843800000001</v>
      </c>
      <c r="V39">
        <v>19.952625000000001</v>
      </c>
      <c r="W39">
        <v>44.659114000000002</v>
      </c>
      <c r="X39">
        <v>94.655859000000007</v>
      </c>
      <c r="Y39">
        <v>0</v>
      </c>
      <c r="Z39">
        <v>0</v>
      </c>
      <c r="AA39">
        <v>0</v>
      </c>
      <c r="AB39">
        <v>3.2075309999999999</v>
      </c>
      <c r="AC39">
        <v>0</v>
      </c>
      <c r="AD39">
        <v>0</v>
      </c>
      <c r="AE39">
        <v>15.860894999999999</v>
      </c>
      <c r="AF39">
        <v>8.5412250000000007</v>
      </c>
      <c r="AG39">
        <v>42.043154999999999</v>
      </c>
      <c r="AH39">
        <v>20.052724999999999</v>
      </c>
      <c r="AI39">
        <v>0</v>
      </c>
      <c r="AJ39">
        <v>0</v>
      </c>
      <c r="AK39">
        <v>52.276454999999999</v>
      </c>
      <c r="AL39">
        <v>2.23685</v>
      </c>
      <c r="AM39">
        <v>0</v>
      </c>
      <c r="AN39">
        <v>0.64444199999999996</v>
      </c>
      <c r="AO39">
        <v>0</v>
      </c>
      <c r="AP39">
        <v>0.24659200000000001</v>
      </c>
      <c r="AQ39">
        <v>27.165600000000001</v>
      </c>
      <c r="AR39">
        <v>3.1878000000000002</v>
      </c>
      <c r="AS39">
        <v>4.5316419999999997</v>
      </c>
      <c r="AT39">
        <v>19.25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2213.0768559999992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654.00902900000006</v>
      </c>
      <c r="L40">
        <v>419.10618799999997</v>
      </c>
      <c r="M40">
        <v>83.737499999999997</v>
      </c>
      <c r="N40">
        <v>113.695312</v>
      </c>
      <c r="O40">
        <v>59.511375000000001</v>
      </c>
      <c r="P40">
        <v>112.25156200000001</v>
      </c>
      <c r="Q40">
        <v>10.164</v>
      </c>
      <c r="R40">
        <v>40.800471000000002</v>
      </c>
      <c r="S40">
        <v>25.400471</v>
      </c>
      <c r="T40">
        <v>0</v>
      </c>
      <c r="U40">
        <v>335.88843800000001</v>
      </c>
      <c r="V40">
        <v>19.952625000000001</v>
      </c>
      <c r="W40">
        <v>44.659114000000002</v>
      </c>
      <c r="X40">
        <v>94.655859000000007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15.860894999999999</v>
      </c>
      <c r="AF40">
        <v>8.5412250000000007</v>
      </c>
      <c r="AG40">
        <v>42.043154999999999</v>
      </c>
      <c r="AH40">
        <v>0</v>
      </c>
      <c r="AI40">
        <v>0</v>
      </c>
      <c r="AJ40">
        <v>0</v>
      </c>
      <c r="AK40">
        <v>52.276454999999999</v>
      </c>
      <c r="AL40">
        <v>2.23685</v>
      </c>
      <c r="AM40">
        <v>0</v>
      </c>
      <c r="AN40">
        <v>0.64444199999999996</v>
      </c>
      <c r="AO40">
        <v>0</v>
      </c>
      <c r="AP40">
        <v>0.24659200000000001</v>
      </c>
      <c r="AQ40">
        <v>27.165600000000001</v>
      </c>
      <c r="AR40">
        <v>3.1878000000000002</v>
      </c>
      <c r="AS40">
        <v>4.5316419999999997</v>
      </c>
      <c r="AT40">
        <v>19.25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2189.8165999999992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654.00902900000006</v>
      </c>
      <c r="L41">
        <v>419.10618799999997</v>
      </c>
      <c r="M41">
        <v>83.737499999999997</v>
      </c>
      <c r="N41">
        <v>113.695312</v>
      </c>
      <c r="O41">
        <v>59.511375000000001</v>
      </c>
      <c r="P41">
        <v>112.25156200000001</v>
      </c>
      <c r="Q41">
        <v>10.164</v>
      </c>
      <c r="R41">
        <v>40.800471000000002</v>
      </c>
      <c r="S41">
        <v>25.400471</v>
      </c>
      <c r="T41">
        <v>0</v>
      </c>
      <c r="U41">
        <v>335.88843800000001</v>
      </c>
      <c r="V41">
        <v>19.952625000000001</v>
      </c>
      <c r="W41">
        <v>44.659114000000002</v>
      </c>
      <c r="X41">
        <v>94.652249999999995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15.860894999999999</v>
      </c>
      <c r="AF41">
        <v>8.5412250000000007</v>
      </c>
      <c r="AG41">
        <v>42.043154999999999</v>
      </c>
      <c r="AH41">
        <v>0</v>
      </c>
      <c r="AI41">
        <v>0</v>
      </c>
      <c r="AJ41">
        <v>0</v>
      </c>
      <c r="AK41">
        <v>52.276454999999999</v>
      </c>
      <c r="AL41">
        <v>1.3421099999999999</v>
      </c>
      <c r="AM41">
        <v>0</v>
      </c>
      <c r="AN41">
        <v>0.64444199999999996</v>
      </c>
      <c r="AO41">
        <v>0</v>
      </c>
      <c r="AP41">
        <v>0.24659200000000001</v>
      </c>
      <c r="AQ41">
        <v>27.165600000000001</v>
      </c>
      <c r="AR41">
        <v>3.1878000000000002</v>
      </c>
      <c r="AS41">
        <v>4.5316419999999997</v>
      </c>
      <c r="AT41">
        <v>19.173558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2188.8418089999996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654.00902900000006</v>
      </c>
      <c r="L42">
        <v>419.10618799999997</v>
      </c>
      <c r="M42">
        <v>83.737499999999997</v>
      </c>
      <c r="N42">
        <v>113.695312</v>
      </c>
      <c r="O42">
        <v>59.511375000000001</v>
      </c>
      <c r="P42">
        <v>112.25156200000001</v>
      </c>
      <c r="Q42">
        <v>10.164</v>
      </c>
      <c r="R42">
        <v>40.800471000000002</v>
      </c>
      <c r="S42">
        <v>25.400471</v>
      </c>
      <c r="T42">
        <v>0</v>
      </c>
      <c r="U42">
        <v>335.88843800000001</v>
      </c>
      <c r="V42">
        <v>19.952625000000001</v>
      </c>
      <c r="W42">
        <v>44.659114000000002</v>
      </c>
      <c r="X42">
        <v>94.652249999999995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15.860894999999999</v>
      </c>
      <c r="AF42">
        <v>8.5412250000000007</v>
      </c>
      <c r="AG42">
        <v>42.043154999999999</v>
      </c>
      <c r="AH42">
        <v>0</v>
      </c>
      <c r="AI42">
        <v>0</v>
      </c>
      <c r="AJ42">
        <v>0</v>
      </c>
      <c r="AK42">
        <v>52.276454999999999</v>
      </c>
      <c r="AL42">
        <v>1.3421099999999999</v>
      </c>
      <c r="AM42">
        <v>0</v>
      </c>
      <c r="AN42">
        <v>0.64444199999999996</v>
      </c>
      <c r="AO42">
        <v>0</v>
      </c>
      <c r="AP42">
        <v>0.24659200000000001</v>
      </c>
      <c r="AQ42">
        <v>27.165600000000001</v>
      </c>
      <c r="AR42">
        <v>5.3129999999999997</v>
      </c>
      <c r="AS42">
        <v>6.4737749999999998</v>
      </c>
      <c r="AT42">
        <v>19.25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2192.9855839999996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654.00902900000006</v>
      </c>
      <c r="L43">
        <v>419.10618799999997</v>
      </c>
      <c r="M43">
        <v>83.737499999999997</v>
      </c>
      <c r="N43">
        <v>113.695312</v>
      </c>
      <c r="O43">
        <v>59.511375000000001</v>
      </c>
      <c r="P43">
        <v>112.25156200000001</v>
      </c>
      <c r="Q43">
        <v>10.164</v>
      </c>
      <c r="R43">
        <v>40.800471000000002</v>
      </c>
      <c r="S43">
        <v>25.400471</v>
      </c>
      <c r="T43">
        <v>0</v>
      </c>
      <c r="U43">
        <v>335.88843800000001</v>
      </c>
      <c r="V43">
        <v>19.952625000000001</v>
      </c>
      <c r="W43">
        <v>44.659114000000002</v>
      </c>
      <c r="X43">
        <v>94.652249999999995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1.8523309999999999</v>
      </c>
      <c r="AF43">
        <v>8.5412250000000007</v>
      </c>
      <c r="AG43">
        <v>42.043154999999999</v>
      </c>
      <c r="AH43">
        <v>0</v>
      </c>
      <c r="AI43">
        <v>0</v>
      </c>
      <c r="AJ43">
        <v>0</v>
      </c>
      <c r="AK43">
        <v>52.276454999999999</v>
      </c>
      <c r="AL43">
        <v>1.3421099999999999</v>
      </c>
      <c r="AM43">
        <v>0</v>
      </c>
      <c r="AN43">
        <v>0.64444199999999996</v>
      </c>
      <c r="AO43">
        <v>0</v>
      </c>
      <c r="AP43">
        <v>0.24659200000000001</v>
      </c>
      <c r="AQ43">
        <v>27.165600000000001</v>
      </c>
      <c r="AR43">
        <v>37.191000000000003</v>
      </c>
      <c r="AS43">
        <v>23.823492000000002</v>
      </c>
      <c r="AT43">
        <v>18.003731999999999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2226.9584689999997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654.00902900000006</v>
      </c>
      <c r="L44">
        <v>419.10618799999997</v>
      </c>
      <c r="M44">
        <v>83.737499999999997</v>
      </c>
      <c r="N44">
        <v>113.695312</v>
      </c>
      <c r="O44">
        <v>59.511375000000001</v>
      </c>
      <c r="P44">
        <v>112.25156200000001</v>
      </c>
      <c r="Q44">
        <v>10.164</v>
      </c>
      <c r="R44">
        <v>40.800471000000002</v>
      </c>
      <c r="S44">
        <v>25.400471</v>
      </c>
      <c r="T44">
        <v>0</v>
      </c>
      <c r="U44">
        <v>335.88843800000001</v>
      </c>
      <c r="V44">
        <v>19.952625000000001</v>
      </c>
      <c r="W44">
        <v>44.659114000000002</v>
      </c>
      <c r="X44">
        <v>94.652249999999995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1.8523309999999999</v>
      </c>
      <c r="AF44">
        <v>8.5412250000000007</v>
      </c>
      <c r="AG44">
        <v>42.043154999999999</v>
      </c>
      <c r="AH44">
        <v>0</v>
      </c>
      <c r="AI44">
        <v>0</v>
      </c>
      <c r="AJ44">
        <v>0</v>
      </c>
      <c r="AK44">
        <v>52.276454999999999</v>
      </c>
      <c r="AL44">
        <v>1.3421099999999999</v>
      </c>
      <c r="AM44">
        <v>0</v>
      </c>
      <c r="AN44">
        <v>0.64444199999999996</v>
      </c>
      <c r="AO44">
        <v>0</v>
      </c>
      <c r="AP44">
        <v>0.24659200000000001</v>
      </c>
      <c r="AQ44">
        <v>27.165600000000001</v>
      </c>
      <c r="AR44">
        <v>37.191000000000003</v>
      </c>
      <c r="AS44">
        <v>23.823492000000002</v>
      </c>
      <c r="AT44">
        <v>18.410952000000002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2227.3656889999997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654.00902900000006</v>
      </c>
      <c r="L45">
        <v>419.10618799999997</v>
      </c>
      <c r="M45">
        <v>83.737499999999997</v>
      </c>
      <c r="N45">
        <v>113.695312</v>
      </c>
      <c r="O45">
        <v>59.511375000000001</v>
      </c>
      <c r="P45">
        <v>112.25156200000001</v>
      </c>
      <c r="Q45">
        <v>10.164</v>
      </c>
      <c r="R45">
        <v>40.800471000000002</v>
      </c>
      <c r="S45">
        <v>25.400471</v>
      </c>
      <c r="T45">
        <v>0</v>
      </c>
      <c r="U45">
        <v>335.88843800000001</v>
      </c>
      <c r="V45">
        <v>19.952625000000001</v>
      </c>
      <c r="W45">
        <v>44.659114000000002</v>
      </c>
      <c r="X45">
        <v>94.652249999999995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1.8523309999999999</v>
      </c>
      <c r="AF45">
        <v>8.5412250000000007</v>
      </c>
      <c r="AG45">
        <v>42.043154999999999</v>
      </c>
      <c r="AH45">
        <v>0</v>
      </c>
      <c r="AI45">
        <v>0</v>
      </c>
      <c r="AJ45">
        <v>0</v>
      </c>
      <c r="AK45">
        <v>52.276454999999999</v>
      </c>
      <c r="AL45">
        <v>1.3421099999999999</v>
      </c>
      <c r="AM45">
        <v>0</v>
      </c>
      <c r="AN45">
        <v>0.64444199999999996</v>
      </c>
      <c r="AO45">
        <v>0</v>
      </c>
      <c r="AP45">
        <v>0</v>
      </c>
      <c r="AQ45">
        <v>13.885987999999999</v>
      </c>
      <c r="AR45">
        <v>4.7816999999999998</v>
      </c>
      <c r="AS45">
        <v>23.823492000000002</v>
      </c>
      <c r="AT45">
        <v>15.973074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2178.992307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654.00902900000006</v>
      </c>
      <c r="L46">
        <v>419.10618799999997</v>
      </c>
      <c r="M46">
        <v>83.737499999999997</v>
      </c>
      <c r="N46">
        <v>113.695312</v>
      </c>
      <c r="O46">
        <v>59.511375000000001</v>
      </c>
      <c r="P46">
        <v>112.25156200000001</v>
      </c>
      <c r="Q46">
        <v>10.164</v>
      </c>
      <c r="R46">
        <v>40.800471000000002</v>
      </c>
      <c r="S46">
        <v>25.400471</v>
      </c>
      <c r="T46">
        <v>0</v>
      </c>
      <c r="U46">
        <v>335.88843800000001</v>
      </c>
      <c r="V46">
        <v>19.952625000000001</v>
      </c>
      <c r="W46">
        <v>44.659114000000002</v>
      </c>
      <c r="X46">
        <v>94.652249999999995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1.8523309999999999</v>
      </c>
      <c r="AF46">
        <v>8.5412250000000007</v>
      </c>
      <c r="AG46">
        <v>42.043154999999999</v>
      </c>
      <c r="AH46">
        <v>0</v>
      </c>
      <c r="AI46">
        <v>0</v>
      </c>
      <c r="AJ46">
        <v>0</v>
      </c>
      <c r="AK46">
        <v>52.276454999999999</v>
      </c>
      <c r="AL46">
        <v>1.3421099999999999</v>
      </c>
      <c r="AM46">
        <v>0</v>
      </c>
      <c r="AN46">
        <v>0.64444199999999996</v>
      </c>
      <c r="AO46">
        <v>0</v>
      </c>
      <c r="AP46">
        <v>0</v>
      </c>
      <c r="AQ46">
        <v>13.885987999999999</v>
      </c>
      <c r="AR46">
        <v>2.1252</v>
      </c>
      <c r="AS46">
        <v>23.823492000000002</v>
      </c>
      <c r="AT46">
        <v>17.282876000000002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2177.6456090000001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654.00902900000006</v>
      </c>
      <c r="L47">
        <v>419.10618799999997</v>
      </c>
      <c r="M47">
        <v>83.737499999999997</v>
      </c>
      <c r="N47">
        <v>113.695312</v>
      </c>
      <c r="O47">
        <v>59.511375000000001</v>
      </c>
      <c r="P47">
        <v>112.25156200000001</v>
      </c>
      <c r="Q47">
        <v>10.164</v>
      </c>
      <c r="R47">
        <v>40.800471000000002</v>
      </c>
      <c r="S47">
        <v>25.400471</v>
      </c>
      <c r="T47">
        <v>0</v>
      </c>
      <c r="U47">
        <v>335.88843800000001</v>
      </c>
      <c r="V47">
        <v>19.952625000000001</v>
      </c>
      <c r="W47">
        <v>44.659114000000002</v>
      </c>
      <c r="X47">
        <v>94.652249999999995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1.8523309999999999</v>
      </c>
      <c r="AF47">
        <v>8.5412250000000007</v>
      </c>
      <c r="AG47">
        <v>42.043154999999999</v>
      </c>
      <c r="AH47">
        <v>0</v>
      </c>
      <c r="AI47">
        <v>0</v>
      </c>
      <c r="AJ47">
        <v>0</v>
      </c>
      <c r="AK47">
        <v>52.276454999999999</v>
      </c>
      <c r="AL47">
        <v>1.3421099999999999</v>
      </c>
      <c r="AM47">
        <v>0</v>
      </c>
      <c r="AN47">
        <v>0.64444199999999996</v>
      </c>
      <c r="AO47">
        <v>0</v>
      </c>
      <c r="AP47">
        <v>0</v>
      </c>
      <c r="AQ47">
        <v>13.885987999999999</v>
      </c>
      <c r="AR47">
        <v>2.1252</v>
      </c>
      <c r="AS47">
        <v>23.823492000000002</v>
      </c>
      <c r="AT47">
        <v>17.085014000000001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2177.4477470000002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654.00902900000006</v>
      </c>
      <c r="L48">
        <v>419.10618799999997</v>
      </c>
      <c r="M48">
        <v>83.737499999999997</v>
      </c>
      <c r="N48">
        <v>113.695312</v>
      </c>
      <c r="O48">
        <v>59.511375000000001</v>
      </c>
      <c r="P48">
        <v>112.25156200000001</v>
      </c>
      <c r="Q48">
        <v>10.164</v>
      </c>
      <c r="R48">
        <v>40.800471000000002</v>
      </c>
      <c r="S48">
        <v>25.400471</v>
      </c>
      <c r="T48">
        <v>0</v>
      </c>
      <c r="U48">
        <v>335.88843800000001</v>
      </c>
      <c r="V48">
        <v>19.952625000000001</v>
      </c>
      <c r="W48">
        <v>44.659114000000002</v>
      </c>
      <c r="X48">
        <v>94.652249999999995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1.8523309999999999</v>
      </c>
      <c r="AF48">
        <v>8.5412250000000007</v>
      </c>
      <c r="AG48">
        <v>42.043154999999999</v>
      </c>
      <c r="AH48">
        <v>0</v>
      </c>
      <c r="AI48">
        <v>0</v>
      </c>
      <c r="AJ48">
        <v>0</v>
      </c>
      <c r="AK48">
        <v>52.276454999999999</v>
      </c>
      <c r="AL48">
        <v>1.3421099999999999</v>
      </c>
      <c r="AM48">
        <v>0</v>
      </c>
      <c r="AN48">
        <v>0.64444199999999996</v>
      </c>
      <c r="AO48">
        <v>0</v>
      </c>
      <c r="AP48">
        <v>0</v>
      </c>
      <c r="AQ48">
        <v>0</v>
      </c>
      <c r="AR48">
        <v>2.1252</v>
      </c>
      <c r="AS48">
        <v>23.823492000000002</v>
      </c>
      <c r="AT48">
        <v>14.662364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2161.1391089999997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654.00902900000006</v>
      </c>
      <c r="L49">
        <v>419.10618799999997</v>
      </c>
      <c r="M49">
        <v>83.737499999999997</v>
      </c>
      <c r="N49">
        <v>113.695312</v>
      </c>
      <c r="O49">
        <v>59.511375000000001</v>
      </c>
      <c r="P49">
        <v>113.96673199999999</v>
      </c>
      <c r="Q49">
        <v>10.164</v>
      </c>
      <c r="R49">
        <v>40.800471000000002</v>
      </c>
      <c r="S49">
        <v>25.400471</v>
      </c>
      <c r="T49">
        <v>0</v>
      </c>
      <c r="U49">
        <v>335.88843800000001</v>
      </c>
      <c r="V49">
        <v>19.952625000000001</v>
      </c>
      <c r="W49">
        <v>44.659114000000002</v>
      </c>
      <c r="X49">
        <v>94.652249999999995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1.8523309999999999</v>
      </c>
      <c r="AF49">
        <v>8.5412250000000007</v>
      </c>
      <c r="AG49">
        <v>42.043154999999999</v>
      </c>
      <c r="AH49">
        <v>0</v>
      </c>
      <c r="AI49">
        <v>0</v>
      </c>
      <c r="AJ49">
        <v>0</v>
      </c>
      <c r="AK49">
        <v>52.276454999999999</v>
      </c>
      <c r="AL49">
        <v>1.3421099999999999</v>
      </c>
      <c r="AM49">
        <v>0</v>
      </c>
      <c r="AN49">
        <v>0.64444199999999996</v>
      </c>
      <c r="AO49">
        <v>0</v>
      </c>
      <c r="AP49">
        <v>0</v>
      </c>
      <c r="AQ49">
        <v>0</v>
      </c>
      <c r="AR49">
        <v>2.1252</v>
      </c>
      <c r="AS49">
        <v>6.4737749999999998</v>
      </c>
      <c r="AT49">
        <v>16.241529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2147.0837269999997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654.00902900000006</v>
      </c>
      <c r="L50">
        <v>419.10618799999997</v>
      </c>
      <c r="M50">
        <v>83.737499999999997</v>
      </c>
      <c r="N50">
        <v>113.695312</v>
      </c>
      <c r="O50">
        <v>59.511375000000001</v>
      </c>
      <c r="P50">
        <v>114.05625000000001</v>
      </c>
      <c r="Q50">
        <v>10.164</v>
      </c>
      <c r="R50">
        <v>40.800471000000002</v>
      </c>
      <c r="S50">
        <v>25.400471</v>
      </c>
      <c r="T50">
        <v>0</v>
      </c>
      <c r="U50">
        <v>335.88843800000001</v>
      </c>
      <c r="V50">
        <v>19.952625000000001</v>
      </c>
      <c r="W50">
        <v>44.659114000000002</v>
      </c>
      <c r="X50">
        <v>94.652249999999995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1.8523309999999999</v>
      </c>
      <c r="AF50">
        <v>8.5412250000000007</v>
      </c>
      <c r="AG50">
        <v>42.043154999999999</v>
      </c>
      <c r="AH50">
        <v>0</v>
      </c>
      <c r="AI50">
        <v>0</v>
      </c>
      <c r="AJ50">
        <v>0</v>
      </c>
      <c r="AK50">
        <v>52.276454999999999</v>
      </c>
      <c r="AL50">
        <v>1.3421099999999999</v>
      </c>
      <c r="AM50">
        <v>0</v>
      </c>
      <c r="AN50">
        <v>0.64444199999999996</v>
      </c>
      <c r="AO50">
        <v>0</v>
      </c>
      <c r="AP50">
        <v>0</v>
      </c>
      <c r="AQ50">
        <v>0</v>
      </c>
      <c r="AR50">
        <v>2.1252</v>
      </c>
      <c r="AS50">
        <v>4.9200689999999998</v>
      </c>
      <c r="AT50">
        <v>15.941005000000001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2145.319015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654.00902900000006</v>
      </c>
      <c r="L51">
        <v>419.10618799999997</v>
      </c>
      <c r="M51">
        <v>85.523007000000007</v>
      </c>
      <c r="N51">
        <v>113.695312</v>
      </c>
      <c r="O51">
        <v>59.511375000000001</v>
      </c>
      <c r="P51">
        <v>114.05625000000001</v>
      </c>
      <c r="Q51">
        <v>10.164</v>
      </c>
      <c r="R51">
        <v>40.800471000000002</v>
      </c>
      <c r="S51">
        <v>25.400471</v>
      </c>
      <c r="T51">
        <v>0</v>
      </c>
      <c r="U51">
        <v>335.88843800000001</v>
      </c>
      <c r="V51">
        <v>19.952625000000001</v>
      </c>
      <c r="W51">
        <v>44.659114000000002</v>
      </c>
      <c r="X51">
        <v>94.652249999999995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1.8523309999999999</v>
      </c>
      <c r="AF51">
        <v>8.5412250000000007</v>
      </c>
      <c r="AG51">
        <v>42.043154999999999</v>
      </c>
      <c r="AH51">
        <v>0</v>
      </c>
      <c r="AI51">
        <v>0</v>
      </c>
      <c r="AJ51">
        <v>0</v>
      </c>
      <c r="AK51">
        <v>52.276454999999999</v>
      </c>
      <c r="AL51">
        <v>1.3421099999999999</v>
      </c>
      <c r="AM51">
        <v>0</v>
      </c>
      <c r="AN51">
        <v>0.64444199999999996</v>
      </c>
      <c r="AO51">
        <v>0</v>
      </c>
      <c r="AP51">
        <v>0</v>
      </c>
      <c r="AQ51">
        <v>0</v>
      </c>
      <c r="AR51">
        <v>2.1252</v>
      </c>
      <c r="AS51">
        <v>4.9200689999999998</v>
      </c>
      <c r="AT51">
        <v>18.059670000000001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2149.2231870000001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632.38126899999997</v>
      </c>
      <c r="L52">
        <v>419.10618799999997</v>
      </c>
      <c r="M52">
        <v>85.662499999999994</v>
      </c>
      <c r="N52">
        <v>113.695312</v>
      </c>
      <c r="O52">
        <v>59.511375000000001</v>
      </c>
      <c r="P52">
        <v>114.05625000000001</v>
      </c>
      <c r="Q52">
        <v>10.164</v>
      </c>
      <c r="R52">
        <v>40.800471000000002</v>
      </c>
      <c r="S52">
        <v>25.400471</v>
      </c>
      <c r="T52">
        <v>0</v>
      </c>
      <c r="U52">
        <v>335.88843800000001</v>
      </c>
      <c r="V52">
        <v>19.952625000000001</v>
      </c>
      <c r="W52">
        <v>44.659114000000002</v>
      </c>
      <c r="X52">
        <v>94.652249999999995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1.8523309999999999</v>
      </c>
      <c r="AF52">
        <v>8.5412250000000007</v>
      </c>
      <c r="AG52">
        <v>42.043154999999999</v>
      </c>
      <c r="AH52">
        <v>0</v>
      </c>
      <c r="AI52">
        <v>0</v>
      </c>
      <c r="AJ52">
        <v>0</v>
      </c>
      <c r="AK52">
        <v>52.276454999999999</v>
      </c>
      <c r="AL52">
        <v>1.3421099999999999</v>
      </c>
      <c r="AM52">
        <v>0</v>
      </c>
      <c r="AN52">
        <v>0.64444199999999996</v>
      </c>
      <c r="AO52">
        <v>0</v>
      </c>
      <c r="AP52">
        <v>0</v>
      </c>
      <c r="AQ52">
        <v>0</v>
      </c>
      <c r="AR52">
        <v>2.1252</v>
      </c>
      <c r="AS52">
        <v>4.9200689999999998</v>
      </c>
      <c r="AT52">
        <v>19.068878999999999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2128.7441289999997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532.10538399999996</v>
      </c>
      <c r="L53">
        <v>384.77939500000002</v>
      </c>
      <c r="M53">
        <v>85.662499999999994</v>
      </c>
      <c r="N53">
        <v>113.695312</v>
      </c>
      <c r="O53">
        <v>59.511375000000001</v>
      </c>
      <c r="P53">
        <v>114.05625000000001</v>
      </c>
      <c r="Q53">
        <v>10.164</v>
      </c>
      <c r="R53">
        <v>40.800471000000002</v>
      </c>
      <c r="S53">
        <v>25.400471</v>
      </c>
      <c r="T53">
        <v>0</v>
      </c>
      <c r="U53">
        <v>335.88843800000001</v>
      </c>
      <c r="V53">
        <v>19.952625000000001</v>
      </c>
      <c r="W53">
        <v>44.659114000000002</v>
      </c>
      <c r="X53">
        <v>94.652249999999995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1.8523309999999999</v>
      </c>
      <c r="AF53">
        <v>8.5412250000000007</v>
      </c>
      <c r="AG53">
        <v>42.043154999999999</v>
      </c>
      <c r="AH53">
        <v>0</v>
      </c>
      <c r="AI53">
        <v>0</v>
      </c>
      <c r="AJ53">
        <v>0</v>
      </c>
      <c r="AK53">
        <v>52.276454999999999</v>
      </c>
      <c r="AL53">
        <v>1.3421099999999999</v>
      </c>
      <c r="AM53">
        <v>0</v>
      </c>
      <c r="AN53">
        <v>0.64444199999999996</v>
      </c>
      <c r="AO53">
        <v>0</v>
      </c>
      <c r="AP53">
        <v>0</v>
      </c>
      <c r="AQ53">
        <v>0</v>
      </c>
      <c r="AR53">
        <v>2.1252</v>
      </c>
      <c r="AS53">
        <v>7.5095789999999996</v>
      </c>
      <c r="AT53">
        <v>19.25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1996.9120820000001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447.678</v>
      </c>
      <c r="L54">
        <v>355.90439500000002</v>
      </c>
      <c r="M54">
        <v>85.662499999999994</v>
      </c>
      <c r="N54">
        <v>113.695312</v>
      </c>
      <c r="O54">
        <v>59.511375000000001</v>
      </c>
      <c r="P54">
        <v>114.05625000000001</v>
      </c>
      <c r="Q54">
        <v>10.164</v>
      </c>
      <c r="R54">
        <v>40.800471000000002</v>
      </c>
      <c r="S54">
        <v>25.400471</v>
      </c>
      <c r="T54">
        <v>0</v>
      </c>
      <c r="U54">
        <v>335.88843800000001</v>
      </c>
      <c r="V54">
        <v>19.952625000000001</v>
      </c>
      <c r="W54">
        <v>44.659114000000002</v>
      </c>
      <c r="X54">
        <v>94.652249999999995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1.8523309999999999</v>
      </c>
      <c r="AF54">
        <v>8.5412250000000007</v>
      </c>
      <c r="AG54">
        <v>42.043154999999999</v>
      </c>
      <c r="AH54">
        <v>0</v>
      </c>
      <c r="AI54">
        <v>0</v>
      </c>
      <c r="AJ54">
        <v>0</v>
      </c>
      <c r="AK54">
        <v>52.276454999999999</v>
      </c>
      <c r="AL54">
        <v>1.3421099999999999</v>
      </c>
      <c r="AM54">
        <v>0</v>
      </c>
      <c r="AN54">
        <v>0.64444199999999996</v>
      </c>
      <c r="AO54">
        <v>0</v>
      </c>
      <c r="AP54">
        <v>0</v>
      </c>
      <c r="AQ54">
        <v>0</v>
      </c>
      <c r="AR54">
        <v>2.1252</v>
      </c>
      <c r="AS54">
        <v>7.5095789999999996</v>
      </c>
      <c r="AT54">
        <v>19.25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1883.6096980000002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394.10493000000002</v>
      </c>
      <c r="L55">
        <v>321.88728500000002</v>
      </c>
      <c r="M55">
        <v>85.662499999999994</v>
      </c>
      <c r="N55">
        <v>113.695312</v>
      </c>
      <c r="O55">
        <v>59.511375000000001</v>
      </c>
      <c r="P55">
        <v>114.05625000000001</v>
      </c>
      <c r="Q55">
        <v>9.933192</v>
      </c>
      <c r="R55">
        <v>35.145494999999997</v>
      </c>
      <c r="S55">
        <v>19.288981</v>
      </c>
      <c r="T55">
        <v>0</v>
      </c>
      <c r="U55">
        <v>335.88843800000001</v>
      </c>
      <c r="V55">
        <v>19.952625000000001</v>
      </c>
      <c r="W55">
        <v>44.659114000000002</v>
      </c>
      <c r="X55">
        <v>94.652249999999995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1.8523309999999999</v>
      </c>
      <c r="AF55">
        <v>8.5412250000000007</v>
      </c>
      <c r="AG55">
        <v>42.043154999999999</v>
      </c>
      <c r="AH55">
        <v>0</v>
      </c>
      <c r="AI55">
        <v>0</v>
      </c>
      <c r="AJ55">
        <v>0</v>
      </c>
      <c r="AK55">
        <v>52.276454999999999</v>
      </c>
      <c r="AL55">
        <v>1.3421099999999999</v>
      </c>
      <c r="AM55">
        <v>0</v>
      </c>
      <c r="AN55">
        <v>0.64444199999999996</v>
      </c>
      <c r="AO55">
        <v>0</v>
      </c>
      <c r="AP55">
        <v>2.3426290000000001</v>
      </c>
      <c r="AQ55">
        <v>0</v>
      </c>
      <c r="AR55">
        <v>2.1252</v>
      </c>
      <c r="AS55">
        <v>4.5316419999999997</v>
      </c>
      <c r="AT55">
        <v>19.25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1783.3869359999999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365.8655</v>
      </c>
      <c r="L56">
        <v>253.555497</v>
      </c>
      <c r="M56">
        <v>85.662499999999994</v>
      </c>
      <c r="N56">
        <v>113.695312</v>
      </c>
      <c r="O56">
        <v>59.511375000000001</v>
      </c>
      <c r="P56">
        <v>114.05625000000001</v>
      </c>
      <c r="Q56">
        <v>9.933192</v>
      </c>
      <c r="R56">
        <v>35.145494999999997</v>
      </c>
      <c r="S56">
        <v>19.288981</v>
      </c>
      <c r="T56">
        <v>0</v>
      </c>
      <c r="U56">
        <v>335.88843800000001</v>
      </c>
      <c r="V56">
        <v>19.952625000000001</v>
      </c>
      <c r="W56">
        <v>44.659114000000002</v>
      </c>
      <c r="X56">
        <v>94.652249999999995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1.8523309999999999</v>
      </c>
      <c r="AF56">
        <v>8.5412250000000007</v>
      </c>
      <c r="AG56">
        <v>42.043154999999999</v>
      </c>
      <c r="AH56">
        <v>0</v>
      </c>
      <c r="AI56">
        <v>0</v>
      </c>
      <c r="AJ56">
        <v>0</v>
      </c>
      <c r="AK56">
        <v>52.276454999999999</v>
      </c>
      <c r="AL56">
        <v>1.3421099999999999</v>
      </c>
      <c r="AM56">
        <v>0</v>
      </c>
      <c r="AN56">
        <v>0.64444199999999996</v>
      </c>
      <c r="AO56">
        <v>0</v>
      </c>
      <c r="AP56">
        <v>2.3426290000000001</v>
      </c>
      <c r="AQ56">
        <v>0</v>
      </c>
      <c r="AR56">
        <v>2.1252</v>
      </c>
      <c r="AS56">
        <v>4.5316419999999997</v>
      </c>
      <c r="AT56">
        <v>19.25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1686.8157179999998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365.8655</v>
      </c>
      <c r="L57">
        <v>233.4255</v>
      </c>
      <c r="M57">
        <v>85.662499999999994</v>
      </c>
      <c r="N57">
        <v>113.695312</v>
      </c>
      <c r="O57">
        <v>59.511375000000001</v>
      </c>
      <c r="P57">
        <v>114.05625000000001</v>
      </c>
      <c r="Q57">
        <v>9.4400080000000006</v>
      </c>
      <c r="R57">
        <v>40.671277000000003</v>
      </c>
      <c r="S57">
        <v>18.380381</v>
      </c>
      <c r="T57">
        <v>0</v>
      </c>
      <c r="U57">
        <v>335.88843800000001</v>
      </c>
      <c r="V57">
        <v>19.952625000000001</v>
      </c>
      <c r="W57">
        <v>44.659114000000002</v>
      </c>
      <c r="X57">
        <v>94.652249999999995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1.8523309999999999</v>
      </c>
      <c r="AF57">
        <v>8.5412250000000007</v>
      </c>
      <c r="AG57">
        <v>42.043154999999999</v>
      </c>
      <c r="AH57">
        <v>0</v>
      </c>
      <c r="AI57">
        <v>0</v>
      </c>
      <c r="AJ57">
        <v>0</v>
      </c>
      <c r="AK57">
        <v>52.276454999999999</v>
      </c>
      <c r="AL57">
        <v>1.3421099999999999</v>
      </c>
      <c r="AM57">
        <v>0</v>
      </c>
      <c r="AN57">
        <v>0.64444199999999996</v>
      </c>
      <c r="AO57">
        <v>0</v>
      </c>
      <c r="AP57">
        <v>2.3426290000000001</v>
      </c>
      <c r="AQ57">
        <v>0</v>
      </c>
      <c r="AR57">
        <v>25.502400000000002</v>
      </c>
      <c r="AS57">
        <v>4.5316419999999997</v>
      </c>
      <c r="AT57">
        <v>19.25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1694.186919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365.8655</v>
      </c>
      <c r="L58">
        <v>257.95</v>
      </c>
      <c r="M58">
        <v>85.662499999999994</v>
      </c>
      <c r="N58">
        <v>113.695312</v>
      </c>
      <c r="O58">
        <v>59.511375000000001</v>
      </c>
      <c r="P58">
        <v>114.05625000000001</v>
      </c>
      <c r="Q58">
        <v>7.8634320000000004</v>
      </c>
      <c r="R58">
        <v>32.746560000000002</v>
      </c>
      <c r="S58">
        <v>18.380381</v>
      </c>
      <c r="T58">
        <v>0</v>
      </c>
      <c r="U58">
        <v>335.88843800000001</v>
      </c>
      <c r="V58">
        <v>16.290697999999999</v>
      </c>
      <c r="W58">
        <v>44.659114000000002</v>
      </c>
      <c r="X58">
        <v>94.652249999999995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1.8523309999999999</v>
      </c>
      <c r="AF58">
        <v>8.5412250000000007</v>
      </c>
      <c r="AG58">
        <v>42.043154999999999</v>
      </c>
      <c r="AH58">
        <v>0</v>
      </c>
      <c r="AI58">
        <v>0</v>
      </c>
      <c r="AJ58">
        <v>0</v>
      </c>
      <c r="AK58">
        <v>52.276454999999999</v>
      </c>
      <c r="AL58">
        <v>1.3421099999999999</v>
      </c>
      <c r="AM58">
        <v>0</v>
      </c>
      <c r="AN58">
        <v>0.64444199999999996</v>
      </c>
      <c r="AO58">
        <v>0</v>
      </c>
      <c r="AP58">
        <v>2.3426290000000001</v>
      </c>
      <c r="AQ58">
        <v>0</v>
      </c>
      <c r="AR58">
        <v>25.502400000000002</v>
      </c>
      <c r="AS58">
        <v>4.5316419999999997</v>
      </c>
      <c r="AT58">
        <v>19.25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1705.5481990000001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365.8655</v>
      </c>
      <c r="L59">
        <v>257.95</v>
      </c>
      <c r="M59">
        <v>85.662499999999994</v>
      </c>
      <c r="N59">
        <v>113.695312</v>
      </c>
      <c r="O59">
        <v>59.511375000000001</v>
      </c>
      <c r="P59">
        <v>114.05625000000001</v>
      </c>
      <c r="Q59">
        <v>7.8634320000000004</v>
      </c>
      <c r="R59">
        <v>32.746560000000002</v>
      </c>
      <c r="S59">
        <v>18.380381</v>
      </c>
      <c r="T59">
        <v>0</v>
      </c>
      <c r="U59">
        <v>335.88843800000001</v>
      </c>
      <c r="V59">
        <v>16.290697999999999</v>
      </c>
      <c r="W59">
        <v>44.659114000000002</v>
      </c>
      <c r="X59">
        <v>94.652249999999995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1.8523309999999999</v>
      </c>
      <c r="AF59">
        <v>8.5412250000000007</v>
      </c>
      <c r="AG59">
        <v>42.043154999999999</v>
      </c>
      <c r="AH59">
        <v>0</v>
      </c>
      <c r="AI59">
        <v>0</v>
      </c>
      <c r="AJ59">
        <v>0</v>
      </c>
      <c r="AK59">
        <v>52.276454999999999</v>
      </c>
      <c r="AL59">
        <v>1.3421099999999999</v>
      </c>
      <c r="AM59">
        <v>0</v>
      </c>
      <c r="AN59">
        <v>0.64444199999999996</v>
      </c>
      <c r="AO59">
        <v>0</v>
      </c>
      <c r="AP59">
        <v>0</v>
      </c>
      <c r="AQ59">
        <v>13.461525</v>
      </c>
      <c r="AR59">
        <v>3.7191000000000001</v>
      </c>
      <c r="AS59">
        <v>4.5316419999999997</v>
      </c>
      <c r="AT59">
        <v>19.25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1694.883795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365.8655</v>
      </c>
      <c r="L60">
        <v>257.95</v>
      </c>
      <c r="M60">
        <v>85.662499999999994</v>
      </c>
      <c r="N60">
        <v>113.695312</v>
      </c>
      <c r="O60">
        <v>59.511375000000001</v>
      </c>
      <c r="P60">
        <v>114.05625000000001</v>
      </c>
      <c r="Q60">
        <v>7.8634320000000004</v>
      </c>
      <c r="R60">
        <v>32.746560000000002</v>
      </c>
      <c r="S60">
        <v>18.380381</v>
      </c>
      <c r="T60">
        <v>0</v>
      </c>
      <c r="U60">
        <v>335.88843800000001</v>
      </c>
      <c r="V60">
        <v>16.290697999999999</v>
      </c>
      <c r="W60">
        <v>44.659114000000002</v>
      </c>
      <c r="X60">
        <v>94.652249999999995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1.8523309999999999</v>
      </c>
      <c r="AF60">
        <v>8.5412250000000007</v>
      </c>
      <c r="AG60">
        <v>42.043154999999999</v>
      </c>
      <c r="AH60">
        <v>0</v>
      </c>
      <c r="AI60">
        <v>0</v>
      </c>
      <c r="AJ60">
        <v>0</v>
      </c>
      <c r="AK60">
        <v>52.276454999999999</v>
      </c>
      <c r="AL60">
        <v>1.3421099999999999</v>
      </c>
      <c r="AM60">
        <v>0</v>
      </c>
      <c r="AN60">
        <v>0.64444199999999996</v>
      </c>
      <c r="AO60">
        <v>0</v>
      </c>
      <c r="AP60">
        <v>0</v>
      </c>
      <c r="AQ60">
        <v>13.461525</v>
      </c>
      <c r="AR60">
        <v>2.1252</v>
      </c>
      <c r="AS60">
        <v>4.5316419999999997</v>
      </c>
      <c r="AT60">
        <v>19.25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1693.2898949999999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367.79050000000001</v>
      </c>
      <c r="L61">
        <v>307.03750000000002</v>
      </c>
      <c r="M61">
        <v>85.662499999999994</v>
      </c>
      <c r="N61">
        <v>113.695312</v>
      </c>
      <c r="O61">
        <v>59.511375000000001</v>
      </c>
      <c r="P61">
        <v>114.05625000000001</v>
      </c>
      <c r="Q61">
        <v>7.8634320000000004</v>
      </c>
      <c r="R61">
        <v>32.746560000000002</v>
      </c>
      <c r="S61">
        <v>18.380381</v>
      </c>
      <c r="T61">
        <v>0</v>
      </c>
      <c r="U61">
        <v>335.88843800000001</v>
      </c>
      <c r="V61">
        <v>16.290697999999999</v>
      </c>
      <c r="W61">
        <v>44.659114000000002</v>
      </c>
      <c r="X61">
        <v>94.652249999999995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1.8523309999999999</v>
      </c>
      <c r="AF61">
        <v>8.5412250000000007</v>
      </c>
      <c r="AG61">
        <v>42.043154999999999</v>
      </c>
      <c r="AH61">
        <v>0</v>
      </c>
      <c r="AI61">
        <v>0</v>
      </c>
      <c r="AJ61">
        <v>0</v>
      </c>
      <c r="AK61">
        <v>52.276454999999999</v>
      </c>
      <c r="AL61">
        <v>1.3421099999999999</v>
      </c>
      <c r="AM61">
        <v>0</v>
      </c>
      <c r="AN61">
        <v>0.64444199999999996</v>
      </c>
      <c r="AO61">
        <v>0</v>
      </c>
      <c r="AP61">
        <v>0</v>
      </c>
      <c r="AQ61">
        <v>13.461525</v>
      </c>
      <c r="AR61">
        <v>2.1252</v>
      </c>
      <c r="AS61">
        <v>4.5316419999999997</v>
      </c>
      <c r="AT61">
        <v>19.25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1744.3023950000002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367.79050000000001</v>
      </c>
      <c r="L62">
        <v>307.03750000000002</v>
      </c>
      <c r="M62">
        <v>85.662499999999994</v>
      </c>
      <c r="N62">
        <v>113.695312</v>
      </c>
      <c r="O62">
        <v>59.511375000000001</v>
      </c>
      <c r="P62">
        <v>114.05625000000001</v>
      </c>
      <c r="Q62">
        <v>7.8634320000000004</v>
      </c>
      <c r="R62">
        <v>32.746560000000002</v>
      </c>
      <c r="S62">
        <v>18.380381</v>
      </c>
      <c r="T62">
        <v>0</v>
      </c>
      <c r="U62">
        <v>335.88843800000001</v>
      </c>
      <c r="V62">
        <v>16.290697999999999</v>
      </c>
      <c r="W62">
        <v>44.659114000000002</v>
      </c>
      <c r="X62">
        <v>94.652249999999995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1.8523309999999999</v>
      </c>
      <c r="AF62">
        <v>8.5412250000000007</v>
      </c>
      <c r="AG62">
        <v>42.043154999999999</v>
      </c>
      <c r="AH62">
        <v>0</v>
      </c>
      <c r="AI62">
        <v>0</v>
      </c>
      <c r="AJ62">
        <v>0</v>
      </c>
      <c r="AK62">
        <v>52.276454999999999</v>
      </c>
      <c r="AL62">
        <v>1.3421099999999999</v>
      </c>
      <c r="AM62">
        <v>0</v>
      </c>
      <c r="AN62">
        <v>0.64444199999999996</v>
      </c>
      <c r="AO62">
        <v>0</v>
      </c>
      <c r="AP62">
        <v>0</v>
      </c>
      <c r="AQ62">
        <v>26.983688000000001</v>
      </c>
      <c r="AR62">
        <v>2.1252</v>
      </c>
      <c r="AS62">
        <v>4.5316419999999997</v>
      </c>
      <c r="AT62">
        <v>19.25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1757.8245580000003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367.79050000000001</v>
      </c>
      <c r="L63">
        <v>317.625</v>
      </c>
      <c r="M63">
        <v>85.662499999999994</v>
      </c>
      <c r="N63">
        <v>113.695312</v>
      </c>
      <c r="O63">
        <v>59.511375000000001</v>
      </c>
      <c r="P63">
        <v>114.05625000000001</v>
      </c>
      <c r="Q63">
        <v>7.8634320000000004</v>
      </c>
      <c r="R63">
        <v>40.798026</v>
      </c>
      <c r="S63">
        <v>18.380381</v>
      </c>
      <c r="T63">
        <v>0</v>
      </c>
      <c r="U63">
        <v>335.88843800000001</v>
      </c>
      <c r="V63">
        <v>19.952625000000001</v>
      </c>
      <c r="W63">
        <v>44.659114000000002</v>
      </c>
      <c r="X63">
        <v>94.652249999999995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1.8523309999999999</v>
      </c>
      <c r="AF63">
        <v>8.5412250000000007</v>
      </c>
      <c r="AG63">
        <v>42.043154999999999</v>
      </c>
      <c r="AH63">
        <v>0</v>
      </c>
      <c r="AI63">
        <v>0</v>
      </c>
      <c r="AJ63">
        <v>0</v>
      </c>
      <c r="AK63">
        <v>52.276454999999999</v>
      </c>
      <c r="AL63">
        <v>1.3421099999999999</v>
      </c>
      <c r="AM63">
        <v>0</v>
      </c>
      <c r="AN63">
        <v>0.64444199999999996</v>
      </c>
      <c r="AO63">
        <v>0</v>
      </c>
      <c r="AP63">
        <v>0</v>
      </c>
      <c r="AQ63">
        <v>26.983688000000001</v>
      </c>
      <c r="AR63">
        <v>2.1252</v>
      </c>
      <c r="AS63">
        <v>4.5316419999999997</v>
      </c>
      <c r="AT63">
        <v>19.25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1780.1254510000001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367.79050000000001</v>
      </c>
      <c r="L64">
        <v>317.625</v>
      </c>
      <c r="M64">
        <v>85.662499999999994</v>
      </c>
      <c r="N64">
        <v>113.695312</v>
      </c>
      <c r="O64">
        <v>59.511375000000001</v>
      </c>
      <c r="P64">
        <v>114.05625000000001</v>
      </c>
      <c r="Q64">
        <v>7.8634320000000004</v>
      </c>
      <c r="R64">
        <v>40.800471000000002</v>
      </c>
      <c r="S64">
        <v>18.380381</v>
      </c>
      <c r="T64">
        <v>0</v>
      </c>
      <c r="U64">
        <v>335.88843800000001</v>
      </c>
      <c r="V64">
        <v>19.952625000000001</v>
      </c>
      <c r="W64">
        <v>44.659114000000002</v>
      </c>
      <c r="X64">
        <v>94.652249999999995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1.8523309999999999</v>
      </c>
      <c r="AF64">
        <v>8.5412250000000007</v>
      </c>
      <c r="AG64">
        <v>42.043154999999999</v>
      </c>
      <c r="AH64">
        <v>0</v>
      </c>
      <c r="AI64">
        <v>0</v>
      </c>
      <c r="AJ64">
        <v>0</v>
      </c>
      <c r="AK64">
        <v>52.276454999999999</v>
      </c>
      <c r="AL64">
        <v>1.3421099999999999</v>
      </c>
      <c r="AM64">
        <v>0</v>
      </c>
      <c r="AN64">
        <v>0.64444199999999996</v>
      </c>
      <c r="AO64">
        <v>0</v>
      </c>
      <c r="AP64">
        <v>0</v>
      </c>
      <c r="AQ64">
        <v>41.657961999999998</v>
      </c>
      <c r="AR64">
        <v>2.1252</v>
      </c>
      <c r="AS64">
        <v>4.5316419999999997</v>
      </c>
      <c r="AT64">
        <v>19.25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1794.8021700000002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394.7405</v>
      </c>
      <c r="L65">
        <v>353.70662199999998</v>
      </c>
      <c r="M65">
        <v>85.662499999999994</v>
      </c>
      <c r="N65">
        <v>113.695312</v>
      </c>
      <c r="O65">
        <v>59.511375000000001</v>
      </c>
      <c r="P65">
        <v>114.05625000000001</v>
      </c>
      <c r="Q65">
        <v>10.164</v>
      </c>
      <c r="R65">
        <v>40.800471000000002</v>
      </c>
      <c r="S65">
        <v>20.982115</v>
      </c>
      <c r="T65">
        <v>0</v>
      </c>
      <c r="U65">
        <v>335.88843800000001</v>
      </c>
      <c r="V65">
        <v>19.952625000000001</v>
      </c>
      <c r="W65">
        <v>44.659114000000002</v>
      </c>
      <c r="X65">
        <v>94.652249999999995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1.8523309999999999</v>
      </c>
      <c r="AF65">
        <v>8.5412250000000007</v>
      </c>
      <c r="AG65">
        <v>42.043154999999999</v>
      </c>
      <c r="AH65">
        <v>0</v>
      </c>
      <c r="AI65">
        <v>0</v>
      </c>
      <c r="AJ65">
        <v>0</v>
      </c>
      <c r="AK65">
        <v>52.276454999999999</v>
      </c>
      <c r="AL65">
        <v>1.3421099999999999</v>
      </c>
      <c r="AM65">
        <v>0</v>
      </c>
      <c r="AN65">
        <v>0.64444199999999996</v>
      </c>
      <c r="AO65">
        <v>0</v>
      </c>
      <c r="AP65">
        <v>0</v>
      </c>
      <c r="AQ65">
        <v>41.657961999999998</v>
      </c>
      <c r="AR65">
        <v>2.1252</v>
      </c>
      <c r="AS65">
        <v>5.1790200000000004</v>
      </c>
      <c r="AT65">
        <v>19.25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1863.3834720000002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413.9905</v>
      </c>
      <c r="L66">
        <v>353.70662199999998</v>
      </c>
      <c r="M66">
        <v>85.662499999999994</v>
      </c>
      <c r="N66">
        <v>113.695312</v>
      </c>
      <c r="O66">
        <v>59.511375000000001</v>
      </c>
      <c r="P66">
        <v>114.05625000000001</v>
      </c>
      <c r="Q66">
        <v>10.164</v>
      </c>
      <c r="R66">
        <v>40.800471000000002</v>
      </c>
      <c r="S66">
        <v>20.982115</v>
      </c>
      <c r="T66">
        <v>0</v>
      </c>
      <c r="U66">
        <v>335.88843800000001</v>
      </c>
      <c r="V66">
        <v>19.952625000000001</v>
      </c>
      <c r="W66">
        <v>44.659114000000002</v>
      </c>
      <c r="X66">
        <v>94.652249999999995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1.8523309999999999</v>
      </c>
      <c r="AF66">
        <v>8.5412250000000007</v>
      </c>
      <c r="AG66">
        <v>42.043154999999999</v>
      </c>
      <c r="AH66">
        <v>0</v>
      </c>
      <c r="AI66">
        <v>0</v>
      </c>
      <c r="AJ66">
        <v>0</v>
      </c>
      <c r="AK66">
        <v>52.276454999999999</v>
      </c>
      <c r="AL66">
        <v>1.3421099999999999</v>
      </c>
      <c r="AM66">
        <v>0</v>
      </c>
      <c r="AN66">
        <v>0.64444199999999996</v>
      </c>
      <c r="AO66">
        <v>0</v>
      </c>
      <c r="AP66">
        <v>0</v>
      </c>
      <c r="AQ66">
        <v>41.657961999999998</v>
      </c>
      <c r="AR66">
        <v>2.1252</v>
      </c>
      <c r="AS66">
        <v>5.1790200000000004</v>
      </c>
      <c r="AT66">
        <v>19.25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1882.6334720000002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481.74721499999998</v>
      </c>
      <c r="L67">
        <v>355.90439500000002</v>
      </c>
      <c r="M67">
        <v>85.662499999999994</v>
      </c>
      <c r="N67">
        <v>113.695312</v>
      </c>
      <c r="O67">
        <v>59.511375000000001</v>
      </c>
      <c r="P67">
        <v>114.05625000000001</v>
      </c>
      <c r="Q67">
        <v>10.164</v>
      </c>
      <c r="R67">
        <v>40.800471000000002</v>
      </c>
      <c r="S67">
        <v>25.400471</v>
      </c>
      <c r="T67">
        <v>0</v>
      </c>
      <c r="U67">
        <v>335.88843800000001</v>
      </c>
      <c r="V67">
        <v>19.952625000000001</v>
      </c>
      <c r="W67">
        <v>44.659114000000002</v>
      </c>
      <c r="X67">
        <v>94.652249999999995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1.8523309999999999</v>
      </c>
      <c r="AF67">
        <v>8.5412250000000007</v>
      </c>
      <c r="AG67">
        <v>42.043154999999999</v>
      </c>
      <c r="AH67">
        <v>0</v>
      </c>
      <c r="AI67">
        <v>0</v>
      </c>
      <c r="AJ67">
        <v>0</v>
      </c>
      <c r="AK67">
        <v>52.276454999999999</v>
      </c>
      <c r="AL67">
        <v>1.3421099999999999</v>
      </c>
      <c r="AM67">
        <v>0</v>
      </c>
      <c r="AN67">
        <v>0.64444199999999996</v>
      </c>
      <c r="AO67">
        <v>0</v>
      </c>
      <c r="AP67">
        <v>0</v>
      </c>
      <c r="AQ67">
        <v>41.657961999999998</v>
      </c>
      <c r="AR67">
        <v>5.3129999999999997</v>
      </c>
      <c r="AS67">
        <v>7.5095789999999996</v>
      </c>
      <c r="AT67">
        <v>19.25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1962.5246750000003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566.33634800000004</v>
      </c>
      <c r="L68">
        <v>375.15439500000002</v>
      </c>
      <c r="M68">
        <v>85.662499999999994</v>
      </c>
      <c r="N68">
        <v>113.695312</v>
      </c>
      <c r="O68">
        <v>59.511375000000001</v>
      </c>
      <c r="P68">
        <v>114.05625000000001</v>
      </c>
      <c r="Q68">
        <v>10.164</v>
      </c>
      <c r="R68">
        <v>40.800471000000002</v>
      </c>
      <c r="S68">
        <v>25.400471</v>
      </c>
      <c r="T68">
        <v>0</v>
      </c>
      <c r="U68">
        <v>335.88843800000001</v>
      </c>
      <c r="V68">
        <v>19.952625000000001</v>
      </c>
      <c r="W68">
        <v>44.659114000000002</v>
      </c>
      <c r="X68">
        <v>94.652249999999995</v>
      </c>
      <c r="Y68">
        <v>0</v>
      </c>
      <c r="Z68">
        <v>0</v>
      </c>
      <c r="AA68">
        <v>0</v>
      </c>
      <c r="AB68">
        <v>3.2075309999999999</v>
      </c>
      <c r="AC68">
        <v>0</v>
      </c>
      <c r="AD68">
        <v>0</v>
      </c>
      <c r="AE68">
        <v>1.8523309999999999</v>
      </c>
      <c r="AF68">
        <v>8.5412250000000007</v>
      </c>
      <c r="AG68">
        <v>42.043154999999999</v>
      </c>
      <c r="AH68">
        <v>0</v>
      </c>
      <c r="AI68">
        <v>0</v>
      </c>
      <c r="AJ68">
        <v>0</v>
      </c>
      <c r="AK68">
        <v>52.276454999999999</v>
      </c>
      <c r="AL68">
        <v>1.3421099999999999</v>
      </c>
      <c r="AM68">
        <v>0</v>
      </c>
      <c r="AN68">
        <v>0.64444199999999996</v>
      </c>
      <c r="AO68">
        <v>0</v>
      </c>
      <c r="AP68">
        <v>0</v>
      </c>
      <c r="AQ68">
        <v>41.657961999999998</v>
      </c>
      <c r="AR68">
        <v>5.3129999999999997</v>
      </c>
      <c r="AS68">
        <v>7.5095789999999996</v>
      </c>
      <c r="AT68">
        <v>19.25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2069.5713390000001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652.57297500000004</v>
      </c>
      <c r="L69">
        <v>419.10618799999997</v>
      </c>
      <c r="M69">
        <v>85.662499999999994</v>
      </c>
      <c r="N69">
        <v>113.695312</v>
      </c>
      <c r="O69">
        <v>59.511375000000001</v>
      </c>
      <c r="P69">
        <v>114.05625000000001</v>
      </c>
      <c r="Q69">
        <v>10.164</v>
      </c>
      <c r="R69">
        <v>40.800471000000002</v>
      </c>
      <c r="S69">
        <v>25.400471</v>
      </c>
      <c r="T69">
        <v>0</v>
      </c>
      <c r="U69">
        <v>335.88843800000001</v>
      </c>
      <c r="V69">
        <v>19.952625000000001</v>
      </c>
      <c r="W69">
        <v>44.659114000000002</v>
      </c>
      <c r="X69">
        <v>94.652249999999995</v>
      </c>
      <c r="Y69">
        <v>0</v>
      </c>
      <c r="Z69">
        <v>0</v>
      </c>
      <c r="AA69">
        <v>0</v>
      </c>
      <c r="AB69">
        <v>12.676164</v>
      </c>
      <c r="AC69">
        <v>0</v>
      </c>
      <c r="AD69">
        <v>0</v>
      </c>
      <c r="AE69">
        <v>15.860894999999999</v>
      </c>
      <c r="AF69">
        <v>8.5412250000000007</v>
      </c>
      <c r="AG69">
        <v>42.043154999999999</v>
      </c>
      <c r="AH69">
        <v>18.229749999999999</v>
      </c>
      <c r="AI69">
        <v>0</v>
      </c>
      <c r="AJ69">
        <v>0</v>
      </c>
      <c r="AK69">
        <v>52.276454999999999</v>
      </c>
      <c r="AL69">
        <v>1.3421099999999999</v>
      </c>
      <c r="AM69">
        <v>0</v>
      </c>
      <c r="AN69">
        <v>0.64444199999999996</v>
      </c>
      <c r="AO69">
        <v>0</v>
      </c>
      <c r="AP69">
        <v>0</v>
      </c>
      <c r="AQ69">
        <v>41.657961999999998</v>
      </c>
      <c r="AR69">
        <v>8.5007999999999999</v>
      </c>
      <c r="AS69">
        <v>7.5095789999999996</v>
      </c>
      <c r="AT69">
        <v>19.25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2244.6545059999994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654.00902900000006</v>
      </c>
      <c r="L70">
        <v>419.10618799999997</v>
      </c>
      <c r="M70">
        <v>85.662499999999994</v>
      </c>
      <c r="N70">
        <v>113.695312</v>
      </c>
      <c r="O70">
        <v>59.511375000000001</v>
      </c>
      <c r="P70">
        <v>114.05625000000001</v>
      </c>
      <c r="Q70">
        <v>10.164</v>
      </c>
      <c r="R70">
        <v>40.800471000000002</v>
      </c>
      <c r="S70">
        <v>25.400471</v>
      </c>
      <c r="T70">
        <v>0</v>
      </c>
      <c r="U70">
        <v>335.88843800000001</v>
      </c>
      <c r="V70">
        <v>19.952625000000001</v>
      </c>
      <c r="W70">
        <v>44.659114000000002</v>
      </c>
      <c r="X70">
        <v>94.652249999999995</v>
      </c>
      <c r="Y70">
        <v>0</v>
      </c>
      <c r="Z70">
        <v>0</v>
      </c>
      <c r="AA70">
        <v>0</v>
      </c>
      <c r="AB70">
        <v>12.676164</v>
      </c>
      <c r="AC70">
        <v>0</v>
      </c>
      <c r="AD70">
        <v>0</v>
      </c>
      <c r="AE70">
        <v>15.860894999999999</v>
      </c>
      <c r="AF70">
        <v>8.5412250000000007</v>
      </c>
      <c r="AG70">
        <v>42.043154999999999</v>
      </c>
      <c r="AH70">
        <v>36.459499999999998</v>
      </c>
      <c r="AI70">
        <v>0</v>
      </c>
      <c r="AJ70">
        <v>0</v>
      </c>
      <c r="AK70">
        <v>52.276454999999999</v>
      </c>
      <c r="AL70">
        <v>1.3421099999999999</v>
      </c>
      <c r="AM70">
        <v>0</v>
      </c>
      <c r="AN70">
        <v>0.64444199999999996</v>
      </c>
      <c r="AO70">
        <v>0</v>
      </c>
      <c r="AP70">
        <v>0</v>
      </c>
      <c r="AQ70">
        <v>41.657961999999998</v>
      </c>
      <c r="AR70">
        <v>8.5007999999999999</v>
      </c>
      <c r="AS70">
        <v>7.5095789999999996</v>
      </c>
      <c r="AT70">
        <v>19.25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2264.3203099999996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654.00902900000006</v>
      </c>
      <c r="L71">
        <v>419.10618799999997</v>
      </c>
      <c r="M71">
        <v>85.662499999999994</v>
      </c>
      <c r="N71">
        <v>113.695312</v>
      </c>
      <c r="O71">
        <v>59.511375000000001</v>
      </c>
      <c r="P71">
        <v>114.05625000000001</v>
      </c>
      <c r="Q71">
        <v>10.164</v>
      </c>
      <c r="R71">
        <v>40.800471000000002</v>
      </c>
      <c r="S71">
        <v>25.400471</v>
      </c>
      <c r="T71">
        <v>0</v>
      </c>
      <c r="U71">
        <v>335.88843800000001</v>
      </c>
      <c r="V71">
        <v>19.952625000000001</v>
      </c>
      <c r="W71">
        <v>44.659114000000002</v>
      </c>
      <c r="X71">
        <v>94.652249999999995</v>
      </c>
      <c r="Y71">
        <v>0</v>
      </c>
      <c r="Z71">
        <v>0</v>
      </c>
      <c r="AA71">
        <v>0</v>
      </c>
      <c r="AB71">
        <v>12.676164</v>
      </c>
      <c r="AC71">
        <v>0</v>
      </c>
      <c r="AD71">
        <v>1.2714620000000001</v>
      </c>
      <c r="AE71">
        <v>15.860894999999999</v>
      </c>
      <c r="AF71">
        <v>17.082450000000001</v>
      </c>
      <c r="AG71">
        <v>42.043154999999999</v>
      </c>
      <c r="AH71">
        <v>67.450074999999998</v>
      </c>
      <c r="AI71">
        <v>0</v>
      </c>
      <c r="AJ71">
        <v>0</v>
      </c>
      <c r="AK71">
        <v>52.276454999999999</v>
      </c>
      <c r="AL71">
        <v>1.3421099999999999</v>
      </c>
      <c r="AM71">
        <v>5.08073</v>
      </c>
      <c r="AN71">
        <v>0.64444199999999996</v>
      </c>
      <c r="AO71">
        <v>0</v>
      </c>
      <c r="AP71">
        <v>0</v>
      </c>
      <c r="AQ71">
        <v>41.657961999999998</v>
      </c>
      <c r="AR71">
        <v>8.5007999999999999</v>
      </c>
      <c r="AS71">
        <v>7.5095789999999996</v>
      </c>
      <c r="AT71">
        <v>19.25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2310.2043019999996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654.00902900000006</v>
      </c>
      <c r="L72">
        <v>419.10618799999997</v>
      </c>
      <c r="M72">
        <v>85.662499999999994</v>
      </c>
      <c r="N72">
        <v>113.695312</v>
      </c>
      <c r="O72">
        <v>59.511375000000001</v>
      </c>
      <c r="P72">
        <v>114.05625000000001</v>
      </c>
      <c r="Q72">
        <v>10.164</v>
      </c>
      <c r="R72">
        <v>40.800471000000002</v>
      </c>
      <c r="S72">
        <v>25.400471</v>
      </c>
      <c r="T72">
        <v>0</v>
      </c>
      <c r="U72">
        <v>335.88843800000001</v>
      </c>
      <c r="V72">
        <v>19.952625000000001</v>
      </c>
      <c r="W72">
        <v>44.659114000000002</v>
      </c>
      <c r="X72">
        <v>94.652249999999995</v>
      </c>
      <c r="Y72">
        <v>0</v>
      </c>
      <c r="Z72">
        <v>1.0587500000000001</v>
      </c>
      <c r="AA72">
        <v>6.7673379999999996</v>
      </c>
      <c r="AB72">
        <v>12.676164</v>
      </c>
      <c r="AC72">
        <v>0</v>
      </c>
      <c r="AD72">
        <v>8.7934350000000006</v>
      </c>
      <c r="AE72">
        <v>15.860894999999999</v>
      </c>
      <c r="AF72">
        <v>25.623674999999999</v>
      </c>
      <c r="AG72">
        <v>42.043154999999999</v>
      </c>
      <c r="AH72">
        <v>90.054964999999996</v>
      </c>
      <c r="AI72">
        <v>0</v>
      </c>
      <c r="AJ72">
        <v>0</v>
      </c>
      <c r="AK72">
        <v>52.276454999999999</v>
      </c>
      <c r="AL72">
        <v>6.7105499999999996</v>
      </c>
      <c r="AM72">
        <v>6.1584599999999998</v>
      </c>
      <c r="AN72">
        <v>0.64444199999999996</v>
      </c>
      <c r="AO72">
        <v>0</v>
      </c>
      <c r="AP72">
        <v>0</v>
      </c>
      <c r="AQ72">
        <v>41.657961999999998</v>
      </c>
      <c r="AR72">
        <v>8.5007999999999999</v>
      </c>
      <c r="AS72">
        <v>7.5095789999999996</v>
      </c>
      <c r="AT72">
        <v>19.25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2363.1446479999991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654.00902900000006</v>
      </c>
      <c r="L73">
        <v>419.10618799999997</v>
      </c>
      <c r="M73">
        <v>85.662499999999994</v>
      </c>
      <c r="N73">
        <v>113.695312</v>
      </c>
      <c r="O73">
        <v>59.511375000000001</v>
      </c>
      <c r="P73">
        <v>114.05625000000001</v>
      </c>
      <c r="Q73">
        <v>10.164</v>
      </c>
      <c r="R73">
        <v>40.800471000000002</v>
      </c>
      <c r="S73">
        <v>25.400471</v>
      </c>
      <c r="T73">
        <v>0</v>
      </c>
      <c r="U73">
        <v>335.88843800000001</v>
      </c>
      <c r="V73">
        <v>19.952625000000001</v>
      </c>
      <c r="W73">
        <v>44.659114000000002</v>
      </c>
      <c r="X73">
        <v>94.652249999999995</v>
      </c>
      <c r="Y73">
        <v>0</v>
      </c>
      <c r="Z73">
        <v>18.828810000000001</v>
      </c>
      <c r="AA73">
        <v>13.3826</v>
      </c>
      <c r="AB73">
        <v>25.352326999999999</v>
      </c>
      <c r="AC73">
        <v>0</v>
      </c>
      <c r="AD73">
        <v>17.546182000000002</v>
      </c>
      <c r="AE73">
        <v>31.721789999999999</v>
      </c>
      <c r="AF73">
        <v>34.164900000000003</v>
      </c>
      <c r="AG73">
        <v>42.043154999999999</v>
      </c>
      <c r="AH73">
        <v>112.56870600000001</v>
      </c>
      <c r="AI73">
        <v>0</v>
      </c>
      <c r="AJ73">
        <v>0</v>
      </c>
      <c r="AK73">
        <v>52.276454999999999</v>
      </c>
      <c r="AL73">
        <v>40.263300000000001</v>
      </c>
      <c r="AM73">
        <v>10.161459000000001</v>
      </c>
      <c r="AN73">
        <v>0.64444199999999996</v>
      </c>
      <c r="AO73">
        <v>0</v>
      </c>
      <c r="AP73">
        <v>0</v>
      </c>
      <c r="AQ73">
        <v>41.657961999999998</v>
      </c>
      <c r="AR73">
        <v>8.5007999999999999</v>
      </c>
      <c r="AS73">
        <v>7.5095789999999996</v>
      </c>
      <c r="AT73">
        <v>19.25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2493.4304900000002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654.00902900000006</v>
      </c>
      <c r="L74">
        <v>419.10618799999997</v>
      </c>
      <c r="M74">
        <v>85.662499999999994</v>
      </c>
      <c r="N74">
        <v>113.695312</v>
      </c>
      <c r="O74">
        <v>59.511375000000001</v>
      </c>
      <c r="P74">
        <v>114.05625000000001</v>
      </c>
      <c r="Q74">
        <v>10.164</v>
      </c>
      <c r="R74">
        <v>40.800471000000002</v>
      </c>
      <c r="S74">
        <v>25.400471</v>
      </c>
      <c r="T74">
        <v>0</v>
      </c>
      <c r="U74">
        <v>335.88843800000001</v>
      </c>
      <c r="V74">
        <v>19.952625000000001</v>
      </c>
      <c r="W74">
        <v>44.659114000000002</v>
      </c>
      <c r="X74">
        <v>94.652249999999995</v>
      </c>
      <c r="Y74">
        <v>0</v>
      </c>
      <c r="Z74">
        <v>18.828810000000001</v>
      </c>
      <c r="AA74">
        <v>21.290500000000002</v>
      </c>
      <c r="AB74">
        <v>25.352326999999999</v>
      </c>
      <c r="AC74">
        <v>0</v>
      </c>
      <c r="AD74">
        <v>17.546182000000002</v>
      </c>
      <c r="AE74">
        <v>31.721789999999999</v>
      </c>
      <c r="AF74">
        <v>34.164900000000003</v>
      </c>
      <c r="AG74">
        <v>42.043154999999999</v>
      </c>
      <c r="AH74">
        <v>112.56870600000001</v>
      </c>
      <c r="AI74">
        <v>0</v>
      </c>
      <c r="AJ74">
        <v>0</v>
      </c>
      <c r="AK74">
        <v>52.276454999999999</v>
      </c>
      <c r="AL74">
        <v>40.263300000000001</v>
      </c>
      <c r="AM74">
        <v>15.211396000000001</v>
      </c>
      <c r="AN74">
        <v>0.64444199999999996</v>
      </c>
      <c r="AO74">
        <v>0</v>
      </c>
      <c r="AP74">
        <v>0</v>
      </c>
      <c r="AQ74">
        <v>41.657961999999998</v>
      </c>
      <c r="AR74">
        <v>8.5007999999999999</v>
      </c>
      <c r="AS74">
        <v>7.5095789999999996</v>
      </c>
      <c r="AT74">
        <v>19.25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2506.3883270000001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654.00902900000006</v>
      </c>
      <c r="L75">
        <v>419.10618799999997</v>
      </c>
      <c r="M75">
        <v>85.662499999999994</v>
      </c>
      <c r="N75">
        <v>113.695312</v>
      </c>
      <c r="O75">
        <v>59.511375000000001</v>
      </c>
      <c r="P75">
        <v>114.05625000000001</v>
      </c>
      <c r="Q75">
        <v>10.164</v>
      </c>
      <c r="R75">
        <v>40.800471000000002</v>
      </c>
      <c r="S75">
        <v>25.400471</v>
      </c>
      <c r="T75">
        <v>0</v>
      </c>
      <c r="U75">
        <v>335.88843800000001</v>
      </c>
      <c r="V75">
        <v>19.952625000000001</v>
      </c>
      <c r="W75">
        <v>44.659114000000002</v>
      </c>
      <c r="X75">
        <v>94.652249999999995</v>
      </c>
      <c r="Y75">
        <v>0</v>
      </c>
      <c r="Z75">
        <v>12.55254</v>
      </c>
      <c r="AA75">
        <v>25.092375000000001</v>
      </c>
      <c r="AB75">
        <v>25.352326999999999</v>
      </c>
      <c r="AC75">
        <v>0</v>
      </c>
      <c r="AD75">
        <v>26.380303999999999</v>
      </c>
      <c r="AE75">
        <v>31.721789999999999</v>
      </c>
      <c r="AF75">
        <v>34.164900000000003</v>
      </c>
      <c r="AG75">
        <v>42.043154999999999</v>
      </c>
      <c r="AH75">
        <v>112.56870600000001</v>
      </c>
      <c r="AI75">
        <v>0</v>
      </c>
      <c r="AJ75">
        <v>0</v>
      </c>
      <c r="AK75">
        <v>52.276454999999999</v>
      </c>
      <c r="AL75">
        <v>40.263300000000001</v>
      </c>
      <c r="AM75">
        <v>15.211396000000001</v>
      </c>
      <c r="AN75">
        <v>0.64444199999999996</v>
      </c>
      <c r="AO75">
        <v>0</v>
      </c>
      <c r="AP75">
        <v>0</v>
      </c>
      <c r="AQ75">
        <v>41.657961999999998</v>
      </c>
      <c r="AR75">
        <v>8.5007999999999999</v>
      </c>
      <c r="AS75">
        <v>7.5095789999999996</v>
      </c>
      <c r="AT75">
        <v>19.25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2512.7480540000001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654.00902900000006</v>
      </c>
      <c r="L76">
        <v>419.10618799999997</v>
      </c>
      <c r="M76">
        <v>85.662499999999994</v>
      </c>
      <c r="N76">
        <v>113.695312</v>
      </c>
      <c r="O76">
        <v>59.511375000000001</v>
      </c>
      <c r="P76">
        <v>114.05625000000001</v>
      </c>
      <c r="Q76">
        <v>10.164</v>
      </c>
      <c r="R76">
        <v>40.800471000000002</v>
      </c>
      <c r="S76">
        <v>25.400471</v>
      </c>
      <c r="T76">
        <v>0</v>
      </c>
      <c r="U76">
        <v>335.88843800000001</v>
      </c>
      <c r="V76">
        <v>19.952625000000001</v>
      </c>
      <c r="W76">
        <v>44.659114000000002</v>
      </c>
      <c r="X76">
        <v>94.652249999999995</v>
      </c>
      <c r="Y76">
        <v>0</v>
      </c>
      <c r="Z76">
        <v>12.55254</v>
      </c>
      <c r="AA76">
        <v>25.092375000000001</v>
      </c>
      <c r="AB76">
        <v>25.352326999999999</v>
      </c>
      <c r="AC76">
        <v>0</v>
      </c>
      <c r="AD76">
        <v>26.380303999999999</v>
      </c>
      <c r="AE76">
        <v>31.721789999999999</v>
      </c>
      <c r="AF76">
        <v>34.164900000000003</v>
      </c>
      <c r="AG76">
        <v>42.043154999999999</v>
      </c>
      <c r="AH76">
        <v>112.56870600000001</v>
      </c>
      <c r="AI76">
        <v>0</v>
      </c>
      <c r="AJ76">
        <v>0</v>
      </c>
      <c r="AK76">
        <v>52.276454999999999</v>
      </c>
      <c r="AL76">
        <v>40.263300000000001</v>
      </c>
      <c r="AM76">
        <v>15.211396000000001</v>
      </c>
      <c r="AN76">
        <v>0.64444199999999996</v>
      </c>
      <c r="AO76">
        <v>0</v>
      </c>
      <c r="AP76">
        <v>0</v>
      </c>
      <c r="AQ76">
        <v>41.657961999999998</v>
      </c>
      <c r="AR76">
        <v>8.5007999999999999</v>
      </c>
      <c r="AS76">
        <v>7.5095789999999996</v>
      </c>
      <c r="AT76">
        <v>19.25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2512.7480540000001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654.00902900000006</v>
      </c>
      <c r="L77">
        <v>419.10618799999997</v>
      </c>
      <c r="M77">
        <v>85.662499999999994</v>
      </c>
      <c r="N77">
        <v>113.695312</v>
      </c>
      <c r="O77">
        <v>59.511375000000001</v>
      </c>
      <c r="P77">
        <v>114.05625000000001</v>
      </c>
      <c r="Q77">
        <v>10.164</v>
      </c>
      <c r="R77">
        <v>40.800471000000002</v>
      </c>
      <c r="S77">
        <v>25.400471</v>
      </c>
      <c r="T77">
        <v>0</v>
      </c>
      <c r="U77">
        <v>335.88843800000001</v>
      </c>
      <c r="V77">
        <v>19.952625000000001</v>
      </c>
      <c r="W77">
        <v>44.659114000000002</v>
      </c>
      <c r="X77">
        <v>94.652249999999995</v>
      </c>
      <c r="Y77">
        <v>0</v>
      </c>
      <c r="Z77">
        <v>12.55254</v>
      </c>
      <c r="AA77">
        <v>25.092375000000001</v>
      </c>
      <c r="AB77">
        <v>25.352326999999999</v>
      </c>
      <c r="AC77">
        <v>0</v>
      </c>
      <c r="AD77">
        <v>26.380303999999999</v>
      </c>
      <c r="AE77">
        <v>31.721789999999999</v>
      </c>
      <c r="AF77">
        <v>34.164900000000003</v>
      </c>
      <c r="AG77">
        <v>42.043154999999999</v>
      </c>
      <c r="AH77">
        <v>112.56870600000001</v>
      </c>
      <c r="AI77">
        <v>0</v>
      </c>
      <c r="AJ77">
        <v>0</v>
      </c>
      <c r="AK77">
        <v>52.276454999999999</v>
      </c>
      <c r="AL77">
        <v>40.263300000000001</v>
      </c>
      <c r="AM77">
        <v>15.211396000000001</v>
      </c>
      <c r="AN77">
        <v>0.64444199999999996</v>
      </c>
      <c r="AO77">
        <v>0</v>
      </c>
      <c r="AP77">
        <v>2.3426290000000001</v>
      </c>
      <c r="AQ77">
        <v>41.657961999999998</v>
      </c>
      <c r="AR77">
        <v>38.253599999999999</v>
      </c>
      <c r="AS77">
        <v>7.5095789999999996</v>
      </c>
      <c r="AT77">
        <v>19.25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2544.8434830000001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654.00902900000006</v>
      </c>
      <c r="L78">
        <v>419.10618799999997</v>
      </c>
      <c r="M78">
        <v>85.662499999999994</v>
      </c>
      <c r="N78">
        <v>113.695312</v>
      </c>
      <c r="O78">
        <v>59.511375000000001</v>
      </c>
      <c r="P78">
        <v>114.05625000000001</v>
      </c>
      <c r="Q78">
        <v>10.164</v>
      </c>
      <c r="R78">
        <v>40.800471000000002</v>
      </c>
      <c r="S78">
        <v>25.400471</v>
      </c>
      <c r="T78">
        <v>0</v>
      </c>
      <c r="U78">
        <v>335.88843800000001</v>
      </c>
      <c r="V78">
        <v>19.952625000000001</v>
      </c>
      <c r="W78">
        <v>44.659114000000002</v>
      </c>
      <c r="X78">
        <v>94.652249999999995</v>
      </c>
      <c r="Y78">
        <v>0</v>
      </c>
      <c r="Z78">
        <v>12.55254</v>
      </c>
      <c r="AA78">
        <v>25.092375000000001</v>
      </c>
      <c r="AB78">
        <v>25.352326999999999</v>
      </c>
      <c r="AC78">
        <v>0</v>
      </c>
      <c r="AD78">
        <v>17.546182000000002</v>
      </c>
      <c r="AE78">
        <v>31.721789999999999</v>
      </c>
      <c r="AF78">
        <v>34.164900000000003</v>
      </c>
      <c r="AG78">
        <v>42.043154999999999</v>
      </c>
      <c r="AH78">
        <v>112.56870600000001</v>
      </c>
      <c r="AI78">
        <v>0</v>
      </c>
      <c r="AJ78">
        <v>0</v>
      </c>
      <c r="AK78">
        <v>52.276454999999999</v>
      </c>
      <c r="AL78">
        <v>40.263300000000001</v>
      </c>
      <c r="AM78">
        <v>10.161459000000001</v>
      </c>
      <c r="AN78">
        <v>0.64444199999999996</v>
      </c>
      <c r="AO78">
        <v>0</v>
      </c>
      <c r="AP78">
        <v>2.3426290000000001</v>
      </c>
      <c r="AQ78">
        <v>41.657961999999998</v>
      </c>
      <c r="AR78">
        <v>38.253599999999999</v>
      </c>
      <c r="AS78">
        <v>7.5095789999999996</v>
      </c>
      <c r="AT78">
        <v>19.25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2530.9594240000001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654.00902900000006</v>
      </c>
      <c r="L79">
        <v>419.10618799999997</v>
      </c>
      <c r="M79">
        <v>85.662499999999994</v>
      </c>
      <c r="N79">
        <v>113.695312</v>
      </c>
      <c r="O79">
        <v>59.511375000000001</v>
      </c>
      <c r="P79">
        <v>114.05625000000001</v>
      </c>
      <c r="Q79">
        <v>10.164</v>
      </c>
      <c r="R79">
        <v>40.800471000000002</v>
      </c>
      <c r="S79">
        <v>25.400471</v>
      </c>
      <c r="T79">
        <v>0</v>
      </c>
      <c r="U79">
        <v>335.88843800000001</v>
      </c>
      <c r="V79">
        <v>19.952625000000001</v>
      </c>
      <c r="W79">
        <v>44.659114000000002</v>
      </c>
      <c r="X79">
        <v>94.652249999999995</v>
      </c>
      <c r="Y79">
        <v>0</v>
      </c>
      <c r="Z79">
        <v>6.2762700000000002</v>
      </c>
      <c r="AA79">
        <v>13.522508999999999</v>
      </c>
      <c r="AB79">
        <v>12.676164</v>
      </c>
      <c r="AC79">
        <v>0</v>
      </c>
      <c r="AD79">
        <v>8.7934350000000006</v>
      </c>
      <c r="AE79">
        <v>15.860894999999999</v>
      </c>
      <c r="AF79">
        <v>17.082450000000001</v>
      </c>
      <c r="AG79">
        <v>42.043154999999999</v>
      </c>
      <c r="AH79">
        <v>65.627099999999999</v>
      </c>
      <c r="AI79">
        <v>0</v>
      </c>
      <c r="AJ79">
        <v>0</v>
      </c>
      <c r="AK79">
        <v>52.276454999999999</v>
      </c>
      <c r="AL79">
        <v>6.7105499999999996</v>
      </c>
      <c r="AM79">
        <v>6.1584599999999998</v>
      </c>
      <c r="AN79">
        <v>0.64444199999999996</v>
      </c>
      <c r="AO79">
        <v>0</v>
      </c>
      <c r="AP79">
        <v>2.3426290000000001</v>
      </c>
      <c r="AQ79">
        <v>41.657961999999998</v>
      </c>
      <c r="AR79">
        <v>2.1252</v>
      </c>
      <c r="AS79">
        <v>7.5095789999999996</v>
      </c>
      <c r="AT79">
        <v>19.25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2338.1152780000002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654.00902900000006</v>
      </c>
      <c r="L80">
        <v>419.10618799999997</v>
      </c>
      <c r="M80">
        <v>85.662499999999994</v>
      </c>
      <c r="N80">
        <v>113.695312</v>
      </c>
      <c r="O80">
        <v>59.511375000000001</v>
      </c>
      <c r="P80">
        <v>114.05625000000001</v>
      </c>
      <c r="Q80">
        <v>10.164</v>
      </c>
      <c r="R80">
        <v>40.800471000000002</v>
      </c>
      <c r="S80">
        <v>25.400471</v>
      </c>
      <c r="T80">
        <v>0</v>
      </c>
      <c r="U80">
        <v>335.88843800000001</v>
      </c>
      <c r="V80">
        <v>19.952625000000001</v>
      </c>
      <c r="W80">
        <v>44.659114000000002</v>
      </c>
      <c r="X80">
        <v>94.652249999999995</v>
      </c>
      <c r="Y80">
        <v>0</v>
      </c>
      <c r="Z80">
        <v>0</v>
      </c>
      <c r="AA80">
        <v>6.0830000000000002</v>
      </c>
      <c r="AB80">
        <v>12.676164</v>
      </c>
      <c r="AC80">
        <v>0</v>
      </c>
      <c r="AD80">
        <v>8.7934350000000006</v>
      </c>
      <c r="AE80">
        <v>15.860894999999999</v>
      </c>
      <c r="AF80">
        <v>8.5412250000000007</v>
      </c>
      <c r="AG80">
        <v>42.043154999999999</v>
      </c>
      <c r="AH80">
        <v>36.459499999999998</v>
      </c>
      <c r="AI80">
        <v>0</v>
      </c>
      <c r="AJ80">
        <v>0</v>
      </c>
      <c r="AK80">
        <v>52.276454999999999</v>
      </c>
      <c r="AL80">
        <v>2.23685</v>
      </c>
      <c r="AM80">
        <v>5.08073</v>
      </c>
      <c r="AN80">
        <v>0.64444199999999996</v>
      </c>
      <c r="AO80">
        <v>0</v>
      </c>
      <c r="AP80">
        <v>2.3426290000000001</v>
      </c>
      <c r="AQ80">
        <v>41.657961999999998</v>
      </c>
      <c r="AR80">
        <v>2.1252</v>
      </c>
      <c r="AS80">
        <v>7.5095789999999996</v>
      </c>
      <c r="AT80">
        <v>19.25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2281.139244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654.00902900000006</v>
      </c>
      <c r="L81">
        <v>419.10618799999997</v>
      </c>
      <c r="M81">
        <v>85.662499999999994</v>
      </c>
      <c r="N81">
        <v>113.695312</v>
      </c>
      <c r="O81">
        <v>59.511375000000001</v>
      </c>
      <c r="P81">
        <v>114.05625000000001</v>
      </c>
      <c r="Q81">
        <v>10.164</v>
      </c>
      <c r="R81">
        <v>40.800471000000002</v>
      </c>
      <c r="S81">
        <v>25.400471</v>
      </c>
      <c r="T81">
        <v>0</v>
      </c>
      <c r="U81">
        <v>335.88843800000001</v>
      </c>
      <c r="V81">
        <v>19.952625000000001</v>
      </c>
      <c r="W81">
        <v>44.659114000000002</v>
      </c>
      <c r="X81">
        <v>94.652249999999995</v>
      </c>
      <c r="Y81">
        <v>0</v>
      </c>
      <c r="Z81">
        <v>0</v>
      </c>
      <c r="AA81">
        <v>0</v>
      </c>
      <c r="AB81">
        <v>12.676164</v>
      </c>
      <c r="AC81">
        <v>0</v>
      </c>
      <c r="AD81">
        <v>0</v>
      </c>
      <c r="AE81">
        <v>15.860894999999999</v>
      </c>
      <c r="AF81">
        <v>8.5412250000000007</v>
      </c>
      <c r="AG81">
        <v>42.043154999999999</v>
      </c>
      <c r="AH81">
        <v>18.229749999999999</v>
      </c>
      <c r="AI81">
        <v>0</v>
      </c>
      <c r="AJ81">
        <v>0</v>
      </c>
      <c r="AK81">
        <v>52.276454999999999</v>
      </c>
      <c r="AL81">
        <v>2.23685</v>
      </c>
      <c r="AM81">
        <v>0</v>
      </c>
      <c r="AN81">
        <v>0.64444199999999996</v>
      </c>
      <c r="AO81">
        <v>0</v>
      </c>
      <c r="AP81">
        <v>0</v>
      </c>
      <c r="AQ81">
        <v>41.657961999999998</v>
      </c>
      <c r="AR81">
        <v>2.1252</v>
      </c>
      <c r="AS81">
        <v>7.5095789999999996</v>
      </c>
      <c r="AT81">
        <v>19.25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2240.6097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654.00902900000006</v>
      </c>
      <c r="L82">
        <v>419.10618799999997</v>
      </c>
      <c r="M82">
        <v>85.662499999999994</v>
      </c>
      <c r="N82">
        <v>113.695312</v>
      </c>
      <c r="O82">
        <v>59.511375000000001</v>
      </c>
      <c r="P82">
        <v>114.05625000000001</v>
      </c>
      <c r="Q82">
        <v>10.164</v>
      </c>
      <c r="R82">
        <v>40.800471000000002</v>
      </c>
      <c r="S82">
        <v>25.400471</v>
      </c>
      <c r="T82">
        <v>0</v>
      </c>
      <c r="U82">
        <v>335.88843800000001</v>
      </c>
      <c r="V82">
        <v>19.952625000000001</v>
      </c>
      <c r="W82">
        <v>44.659114000000002</v>
      </c>
      <c r="X82">
        <v>94.652249999999995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15.860894999999999</v>
      </c>
      <c r="AF82">
        <v>8.5412250000000007</v>
      </c>
      <c r="AG82">
        <v>42.043154999999999</v>
      </c>
      <c r="AH82">
        <v>0</v>
      </c>
      <c r="AI82">
        <v>0</v>
      </c>
      <c r="AJ82">
        <v>0</v>
      </c>
      <c r="AK82">
        <v>52.276454999999999</v>
      </c>
      <c r="AL82">
        <v>2.23685</v>
      </c>
      <c r="AM82">
        <v>0</v>
      </c>
      <c r="AN82">
        <v>0.64444199999999996</v>
      </c>
      <c r="AO82">
        <v>0</v>
      </c>
      <c r="AP82">
        <v>0</v>
      </c>
      <c r="AQ82">
        <v>27.286874999999998</v>
      </c>
      <c r="AR82">
        <v>8.5007999999999999</v>
      </c>
      <c r="AS82">
        <v>7.5095789999999996</v>
      </c>
      <c r="AT82">
        <v>19.25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2201.7082989999994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654.00902900000006</v>
      </c>
      <c r="L83">
        <v>419.10618799999997</v>
      </c>
      <c r="M83">
        <v>85.662499999999994</v>
      </c>
      <c r="N83">
        <v>113.695312</v>
      </c>
      <c r="O83">
        <v>59.511375000000001</v>
      </c>
      <c r="P83">
        <v>114.05625000000001</v>
      </c>
      <c r="Q83">
        <v>10.164</v>
      </c>
      <c r="R83">
        <v>40.800471000000002</v>
      </c>
      <c r="S83">
        <v>25.400471</v>
      </c>
      <c r="T83">
        <v>0</v>
      </c>
      <c r="U83">
        <v>335.88843800000001</v>
      </c>
      <c r="V83">
        <v>19.952625000000001</v>
      </c>
      <c r="W83">
        <v>44.659114000000002</v>
      </c>
      <c r="X83">
        <v>94.652249999999995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15.860894999999999</v>
      </c>
      <c r="AF83">
        <v>8.5412250000000007</v>
      </c>
      <c r="AG83">
        <v>42.043154999999999</v>
      </c>
      <c r="AH83">
        <v>0</v>
      </c>
      <c r="AI83">
        <v>0</v>
      </c>
      <c r="AJ83">
        <v>0</v>
      </c>
      <c r="AK83">
        <v>52.276454999999999</v>
      </c>
      <c r="AL83">
        <v>2.23685</v>
      </c>
      <c r="AM83">
        <v>0</v>
      </c>
      <c r="AN83">
        <v>0.64444199999999996</v>
      </c>
      <c r="AO83">
        <v>0</v>
      </c>
      <c r="AP83">
        <v>0</v>
      </c>
      <c r="AQ83">
        <v>26.983688000000001</v>
      </c>
      <c r="AR83">
        <v>38.253599999999999</v>
      </c>
      <c r="AS83">
        <v>7.5095789999999996</v>
      </c>
      <c r="AT83">
        <v>19.25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2231.1579119999997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654.00902900000006</v>
      </c>
      <c r="L84">
        <v>419.10618799999997</v>
      </c>
      <c r="M84">
        <v>85.662499999999994</v>
      </c>
      <c r="N84">
        <v>113.695312</v>
      </c>
      <c r="O84">
        <v>59.511375000000001</v>
      </c>
      <c r="P84">
        <v>114.05625000000001</v>
      </c>
      <c r="Q84">
        <v>10.164</v>
      </c>
      <c r="R84">
        <v>40.800471000000002</v>
      </c>
      <c r="S84">
        <v>25.400471</v>
      </c>
      <c r="T84">
        <v>0</v>
      </c>
      <c r="U84">
        <v>335.88843800000001</v>
      </c>
      <c r="V84">
        <v>19.952625000000001</v>
      </c>
      <c r="W84">
        <v>44.659114000000002</v>
      </c>
      <c r="X84">
        <v>94.652249999999995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15.860894999999999</v>
      </c>
      <c r="AF84">
        <v>8.5412250000000007</v>
      </c>
      <c r="AG84">
        <v>42.043154999999999</v>
      </c>
      <c r="AH84">
        <v>0</v>
      </c>
      <c r="AI84">
        <v>0</v>
      </c>
      <c r="AJ84">
        <v>0</v>
      </c>
      <c r="AK84">
        <v>52.276454999999999</v>
      </c>
      <c r="AL84">
        <v>2.23685</v>
      </c>
      <c r="AM84">
        <v>0</v>
      </c>
      <c r="AN84">
        <v>0.64444199999999996</v>
      </c>
      <c r="AO84">
        <v>0</v>
      </c>
      <c r="AP84">
        <v>0</v>
      </c>
      <c r="AQ84">
        <v>26.983688000000001</v>
      </c>
      <c r="AR84">
        <v>38.253599999999999</v>
      </c>
      <c r="AS84">
        <v>7.5095789999999996</v>
      </c>
      <c r="AT84">
        <v>19.25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2231.1579119999997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654.00902900000006</v>
      </c>
      <c r="L85">
        <v>419.10618799999997</v>
      </c>
      <c r="M85">
        <v>85.662499999999994</v>
      </c>
      <c r="N85">
        <v>113.695312</v>
      </c>
      <c r="O85">
        <v>59.511375000000001</v>
      </c>
      <c r="P85">
        <v>114.05625000000001</v>
      </c>
      <c r="Q85">
        <v>10.164</v>
      </c>
      <c r="R85">
        <v>40.800471000000002</v>
      </c>
      <c r="S85">
        <v>25.400471</v>
      </c>
      <c r="T85">
        <v>0</v>
      </c>
      <c r="U85">
        <v>335.88843800000001</v>
      </c>
      <c r="V85">
        <v>19.952625000000001</v>
      </c>
      <c r="W85">
        <v>44.659114000000002</v>
      </c>
      <c r="X85">
        <v>94.652249999999995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15.860894999999999</v>
      </c>
      <c r="AF85">
        <v>8.5412250000000007</v>
      </c>
      <c r="AG85">
        <v>42.043154999999999</v>
      </c>
      <c r="AH85">
        <v>0</v>
      </c>
      <c r="AI85">
        <v>0</v>
      </c>
      <c r="AJ85">
        <v>0</v>
      </c>
      <c r="AK85">
        <v>52.276454999999999</v>
      </c>
      <c r="AL85">
        <v>2.23685</v>
      </c>
      <c r="AM85">
        <v>0</v>
      </c>
      <c r="AN85">
        <v>0.64444199999999996</v>
      </c>
      <c r="AO85">
        <v>0</v>
      </c>
      <c r="AP85">
        <v>0</v>
      </c>
      <c r="AQ85">
        <v>26.983688000000001</v>
      </c>
      <c r="AR85">
        <v>2.1252</v>
      </c>
      <c r="AS85">
        <v>7.5095789999999996</v>
      </c>
      <c r="AT85">
        <v>19.25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2195.0295119999996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654.00902900000006</v>
      </c>
      <c r="L86">
        <v>419.10618799999997</v>
      </c>
      <c r="M86">
        <v>85.662499999999994</v>
      </c>
      <c r="N86">
        <v>113.695312</v>
      </c>
      <c r="O86">
        <v>59.511375000000001</v>
      </c>
      <c r="P86">
        <v>114.05625000000001</v>
      </c>
      <c r="Q86">
        <v>10.164</v>
      </c>
      <c r="R86">
        <v>40.800471000000002</v>
      </c>
      <c r="S86">
        <v>25.400471</v>
      </c>
      <c r="T86">
        <v>0</v>
      </c>
      <c r="U86">
        <v>335.88843800000001</v>
      </c>
      <c r="V86">
        <v>19.952625000000001</v>
      </c>
      <c r="W86">
        <v>44.659114000000002</v>
      </c>
      <c r="X86">
        <v>94.652249999999995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15.860894999999999</v>
      </c>
      <c r="AF86">
        <v>8.5412250000000007</v>
      </c>
      <c r="AG86">
        <v>42.043154999999999</v>
      </c>
      <c r="AH86">
        <v>0</v>
      </c>
      <c r="AI86">
        <v>0</v>
      </c>
      <c r="AJ86">
        <v>0</v>
      </c>
      <c r="AK86">
        <v>52.276454999999999</v>
      </c>
      <c r="AL86">
        <v>2.23685</v>
      </c>
      <c r="AM86">
        <v>0</v>
      </c>
      <c r="AN86">
        <v>0.64444199999999996</v>
      </c>
      <c r="AO86">
        <v>0</v>
      </c>
      <c r="AP86">
        <v>0</v>
      </c>
      <c r="AQ86">
        <v>26.983688000000001</v>
      </c>
      <c r="AR86">
        <v>2.1252</v>
      </c>
      <c r="AS86">
        <v>7.5095789999999996</v>
      </c>
      <c r="AT86">
        <v>19.25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2195.0295119999996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654.00902900000006</v>
      </c>
      <c r="L87">
        <v>419.10618799999997</v>
      </c>
      <c r="M87">
        <v>85.662499999999994</v>
      </c>
      <c r="N87">
        <v>113.695312</v>
      </c>
      <c r="O87">
        <v>59.511375000000001</v>
      </c>
      <c r="P87">
        <v>119.59889699999999</v>
      </c>
      <c r="Q87">
        <v>10.164</v>
      </c>
      <c r="R87">
        <v>40.800471000000002</v>
      </c>
      <c r="S87">
        <v>25.400471</v>
      </c>
      <c r="T87">
        <v>0</v>
      </c>
      <c r="U87">
        <v>335.88843800000001</v>
      </c>
      <c r="V87">
        <v>19.952625000000001</v>
      </c>
      <c r="W87">
        <v>44.659114000000002</v>
      </c>
      <c r="X87">
        <v>94.652249999999995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15.860894999999999</v>
      </c>
      <c r="AF87">
        <v>8.5412250000000007</v>
      </c>
      <c r="AG87">
        <v>42.043154999999999</v>
      </c>
      <c r="AH87">
        <v>0</v>
      </c>
      <c r="AI87">
        <v>0</v>
      </c>
      <c r="AJ87">
        <v>0</v>
      </c>
      <c r="AK87">
        <v>52.276454999999999</v>
      </c>
      <c r="AL87">
        <v>2.23685</v>
      </c>
      <c r="AM87">
        <v>0</v>
      </c>
      <c r="AN87">
        <v>0.64444199999999996</v>
      </c>
      <c r="AO87">
        <v>0</v>
      </c>
      <c r="AP87">
        <v>0</v>
      </c>
      <c r="AQ87">
        <v>13.340249999999999</v>
      </c>
      <c r="AR87">
        <v>8.5007999999999999</v>
      </c>
      <c r="AS87">
        <v>7.5095789999999996</v>
      </c>
      <c r="AT87">
        <v>19.25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2193.3043209999996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654.00902900000006</v>
      </c>
      <c r="L88">
        <v>419.10618799999997</v>
      </c>
      <c r="M88">
        <v>85.662499999999994</v>
      </c>
      <c r="N88">
        <v>113.695312</v>
      </c>
      <c r="O88">
        <v>59.511375000000001</v>
      </c>
      <c r="P88">
        <v>120.87796899999999</v>
      </c>
      <c r="Q88">
        <v>10.164</v>
      </c>
      <c r="R88">
        <v>40.800471000000002</v>
      </c>
      <c r="S88">
        <v>25.400471</v>
      </c>
      <c r="T88">
        <v>0</v>
      </c>
      <c r="U88">
        <v>335.88843800000001</v>
      </c>
      <c r="V88">
        <v>19.952625000000001</v>
      </c>
      <c r="W88">
        <v>44.659114000000002</v>
      </c>
      <c r="X88">
        <v>94.652249999999995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15.860894999999999</v>
      </c>
      <c r="AF88">
        <v>8.5412250000000007</v>
      </c>
      <c r="AG88">
        <v>42.043154999999999</v>
      </c>
      <c r="AH88">
        <v>0</v>
      </c>
      <c r="AI88">
        <v>0</v>
      </c>
      <c r="AJ88">
        <v>0</v>
      </c>
      <c r="AK88">
        <v>52.276454999999999</v>
      </c>
      <c r="AL88">
        <v>2.23685</v>
      </c>
      <c r="AM88">
        <v>0</v>
      </c>
      <c r="AN88">
        <v>0.64444199999999996</v>
      </c>
      <c r="AO88">
        <v>0</v>
      </c>
      <c r="AP88">
        <v>0</v>
      </c>
      <c r="AQ88">
        <v>13.340249999999999</v>
      </c>
      <c r="AR88">
        <v>8.5007999999999999</v>
      </c>
      <c r="AS88">
        <v>7.5095789999999996</v>
      </c>
      <c r="AT88">
        <v>19.25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2194.5833929999994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654.00902900000006</v>
      </c>
      <c r="L89">
        <v>419.10618799999997</v>
      </c>
      <c r="M89">
        <v>85.662499999999994</v>
      </c>
      <c r="N89">
        <v>113.695312</v>
      </c>
      <c r="O89">
        <v>59.511375000000001</v>
      </c>
      <c r="P89">
        <v>120.87796899999999</v>
      </c>
      <c r="Q89">
        <v>10.164</v>
      </c>
      <c r="R89">
        <v>40.800471000000002</v>
      </c>
      <c r="S89">
        <v>25.400471</v>
      </c>
      <c r="T89">
        <v>0</v>
      </c>
      <c r="U89">
        <v>335.88843800000001</v>
      </c>
      <c r="V89">
        <v>19.952625000000001</v>
      </c>
      <c r="W89">
        <v>44.659114000000002</v>
      </c>
      <c r="X89">
        <v>94.652249999999995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15.860894999999999</v>
      </c>
      <c r="AF89">
        <v>8.5412250000000007</v>
      </c>
      <c r="AG89">
        <v>42.043154999999999</v>
      </c>
      <c r="AH89">
        <v>0</v>
      </c>
      <c r="AI89">
        <v>0</v>
      </c>
      <c r="AJ89">
        <v>0</v>
      </c>
      <c r="AK89">
        <v>52.276454999999999</v>
      </c>
      <c r="AL89">
        <v>2.23685</v>
      </c>
      <c r="AM89">
        <v>0</v>
      </c>
      <c r="AN89">
        <v>0.64444199999999996</v>
      </c>
      <c r="AO89">
        <v>0</v>
      </c>
      <c r="AP89">
        <v>0</v>
      </c>
      <c r="AQ89">
        <v>13.340249999999999</v>
      </c>
      <c r="AR89">
        <v>2.1252</v>
      </c>
      <c r="AS89">
        <v>4.5316419999999997</v>
      </c>
      <c r="AT89">
        <v>19.25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2185.2298559999995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608.31876899999997</v>
      </c>
      <c r="L90">
        <v>394.40439500000002</v>
      </c>
      <c r="M90">
        <v>85.662499999999994</v>
      </c>
      <c r="N90">
        <v>113.695312</v>
      </c>
      <c r="O90">
        <v>59.511375000000001</v>
      </c>
      <c r="P90">
        <v>120.87796899999999</v>
      </c>
      <c r="Q90">
        <v>10.164</v>
      </c>
      <c r="R90">
        <v>40.800471000000002</v>
      </c>
      <c r="S90">
        <v>25.400471</v>
      </c>
      <c r="T90">
        <v>0</v>
      </c>
      <c r="U90">
        <v>335.88843800000001</v>
      </c>
      <c r="V90">
        <v>19.952625000000001</v>
      </c>
      <c r="W90">
        <v>44.659114000000002</v>
      </c>
      <c r="X90">
        <v>94.652249999999995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15.860894999999999</v>
      </c>
      <c r="AF90">
        <v>8.5412250000000007</v>
      </c>
      <c r="AG90">
        <v>42.043154999999999</v>
      </c>
      <c r="AH90">
        <v>0</v>
      </c>
      <c r="AI90">
        <v>0</v>
      </c>
      <c r="AJ90">
        <v>0</v>
      </c>
      <c r="AK90">
        <v>52.276454999999999</v>
      </c>
      <c r="AL90">
        <v>2.23685</v>
      </c>
      <c r="AM90">
        <v>0</v>
      </c>
      <c r="AN90">
        <v>0.64444199999999996</v>
      </c>
      <c r="AO90">
        <v>0</v>
      </c>
      <c r="AP90">
        <v>0</v>
      </c>
      <c r="AQ90">
        <v>13.340249999999999</v>
      </c>
      <c r="AR90">
        <v>2.1252</v>
      </c>
      <c r="AS90">
        <v>4.5316419999999997</v>
      </c>
      <c r="AT90">
        <v>19.25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2114.8378029999994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581.36876900000004</v>
      </c>
      <c r="L91">
        <v>326.22944899999999</v>
      </c>
      <c r="M91">
        <v>85.662499999999994</v>
      </c>
      <c r="N91">
        <v>113.695312</v>
      </c>
      <c r="O91">
        <v>59.511375000000001</v>
      </c>
      <c r="P91">
        <v>120.87796899999999</v>
      </c>
      <c r="Q91">
        <v>9.2091999999999992</v>
      </c>
      <c r="R91">
        <v>30.172160999999999</v>
      </c>
      <c r="S91">
        <v>19.288981</v>
      </c>
      <c r="T91">
        <v>0</v>
      </c>
      <c r="U91">
        <v>335.88843800000001</v>
      </c>
      <c r="V91">
        <v>18.032052</v>
      </c>
      <c r="W91">
        <v>44.659114000000002</v>
      </c>
      <c r="X91">
        <v>94.652249999999995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15.860894999999999</v>
      </c>
      <c r="AF91">
        <v>8.5412250000000007</v>
      </c>
      <c r="AG91">
        <v>42.043154999999999</v>
      </c>
      <c r="AH91">
        <v>0</v>
      </c>
      <c r="AI91">
        <v>0</v>
      </c>
      <c r="AJ91">
        <v>0</v>
      </c>
      <c r="AK91">
        <v>52.276454999999999</v>
      </c>
      <c r="AL91">
        <v>2.23685</v>
      </c>
      <c r="AM91">
        <v>0</v>
      </c>
      <c r="AN91">
        <v>0.64444199999999996</v>
      </c>
      <c r="AO91">
        <v>0</v>
      </c>
      <c r="AP91">
        <v>0</v>
      </c>
      <c r="AQ91">
        <v>0</v>
      </c>
      <c r="AR91">
        <v>2.1252</v>
      </c>
      <c r="AS91">
        <v>7.1211520000000004</v>
      </c>
      <c r="AT91">
        <v>19.25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1989.3469439999999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581.36876900000004</v>
      </c>
      <c r="L92">
        <v>270.73527200000001</v>
      </c>
      <c r="M92">
        <v>85.662499999999994</v>
      </c>
      <c r="N92">
        <v>113.695312</v>
      </c>
      <c r="O92">
        <v>59.511375000000001</v>
      </c>
      <c r="P92">
        <v>120.87796899999999</v>
      </c>
      <c r="Q92">
        <v>9.4400080000000006</v>
      </c>
      <c r="R92">
        <v>35.827137999999998</v>
      </c>
      <c r="S92">
        <v>22.783624</v>
      </c>
      <c r="T92">
        <v>0</v>
      </c>
      <c r="U92">
        <v>335.88843800000001</v>
      </c>
      <c r="V92">
        <v>18.032052</v>
      </c>
      <c r="W92">
        <v>44.659114000000002</v>
      </c>
      <c r="X92">
        <v>94.652249999999995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15.860894999999999</v>
      </c>
      <c r="AF92">
        <v>8.5412250000000007</v>
      </c>
      <c r="AG92">
        <v>42.043154999999999</v>
      </c>
      <c r="AH92">
        <v>0</v>
      </c>
      <c r="AI92">
        <v>0</v>
      </c>
      <c r="AJ92">
        <v>0</v>
      </c>
      <c r="AK92">
        <v>52.276454999999999</v>
      </c>
      <c r="AL92">
        <v>2.23685</v>
      </c>
      <c r="AM92">
        <v>0</v>
      </c>
      <c r="AN92">
        <v>0.64444199999999996</v>
      </c>
      <c r="AO92">
        <v>0</v>
      </c>
      <c r="AP92">
        <v>0</v>
      </c>
      <c r="AQ92">
        <v>0</v>
      </c>
      <c r="AR92">
        <v>38.253599999999999</v>
      </c>
      <c r="AS92">
        <v>7.1211520000000004</v>
      </c>
      <c r="AT92">
        <v>19.25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1979.3615950000001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526.60299999999995</v>
      </c>
      <c r="L93">
        <v>234.16027199999999</v>
      </c>
      <c r="M93">
        <v>85.662499999999994</v>
      </c>
      <c r="N93">
        <v>113.695312</v>
      </c>
      <c r="O93">
        <v>59.511375000000001</v>
      </c>
      <c r="P93">
        <v>120.87796899999999</v>
      </c>
      <c r="Q93">
        <v>9.2091999999999992</v>
      </c>
      <c r="R93">
        <v>35.827137999999998</v>
      </c>
      <c r="S93">
        <v>19.288981</v>
      </c>
      <c r="T93">
        <v>0</v>
      </c>
      <c r="U93">
        <v>335.88843800000001</v>
      </c>
      <c r="V93">
        <v>18.032052</v>
      </c>
      <c r="W93">
        <v>44.659114000000002</v>
      </c>
      <c r="X93">
        <v>94.652249999999995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1.8523309999999999</v>
      </c>
      <c r="AF93">
        <v>8.5412250000000007</v>
      </c>
      <c r="AG93">
        <v>42.043154999999999</v>
      </c>
      <c r="AH93">
        <v>0</v>
      </c>
      <c r="AI93">
        <v>0</v>
      </c>
      <c r="AJ93">
        <v>0</v>
      </c>
      <c r="AK93">
        <v>52.276454999999999</v>
      </c>
      <c r="AL93">
        <v>2.23685</v>
      </c>
      <c r="AM93">
        <v>0</v>
      </c>
      <c r="AN93">
        <v>0.64444199999999996</v>
      </c>
      <c r="AO93">
        <v>0</v>
      </c>
      <c r="AP93">
        <v>0</v>
      </c>
      <c r="AQ93">
        <v>0</v>
      </c>
      <c r="AR93">
        <v>38.253599999999999</v>
      </c>
      <c r="AS93">
        <v>7.5095789999999996</v>
      </c>
      <c r="AT93">
        <v>19.25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1870.675238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502.54050000000001</v>
      </c>
      <c r="L94">
        <v>234.16027199999999</v>
      </c>
      <c r="M94">
        <v>85.662499999999994</v>
      </c>
      <c r="N94">
        <v>113.695312</v>
      </c>
      <c r="O94">
        <v>59.511375000000001</v>
      </c>
      <c r="P94">
        <v>120.87796899999999</v>
      </c>
      <c r="Q94">
        <v>9.2091999999999992</v>
      </c>
      <c r="R94">
        <v>30.172160999999999</v>
      </c>
      <c r="S94">
        <v>19.288981</v>
      </c>
      <c r="T94">
        <v>0</v>
      </c>
      <c r="U94">
        <v>335.88843800000001</v>
      </c>
      <c r="V94">
        <v>18.032052</v>
      </c>
      <c r="W94">
        <v>44.659114000000002</v>
      </c>
      <c r="X94">
        <v>94.652249999999995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1.8523309999999999</v>
      </c>
      <c r="AF94">
        <v>8.5412250000000007</v>
      </c>
      <c r="AG94">
        <v>42.043154999999999</v>
      </c>
      <c r="AH94">
        <v>0</v>
      </c>
      <c r="AI94">
        <v>0</v>
      </c>
      <c r="AJ94">
        <v>0</v>
      </c>
      <c r="AK94">
        <v>52.276454999999999</v>
      </c>
      <c r="AL94">
        <v>2.23685</v>
      </c>
      <c r="AM94">
        <v>0</v>
      </c>
      <c r="AN94">
        <v>0.64444199999999996</v>
      </c>
      <c r="AO94">
        <v>0</v>
      </c>
      <c r="AP94">
        <v>0</v>
      </c>
      <c r="AQ94">
        <v>0</v>
      </c>
      <c r="AR94">
        <v>2.1252</v>
      </c>
      <c r="AS94">
        <v>7.5095789999999996</v>
      </c>
      <c r="AT94">
        <v>18.534791999999999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1804.114153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428.14124099999998</v>
      </c>
      <c r="L95">
        <v>234.16027199999999</v>
      </c>
      <c r="M95">
        <v>85.662499999999994</v>
      </c>
      <c r="N95">
        <v>113.695312</v>
      </c>
      <c r="O95">
        <v>59.511375000000001</v>
      </c>
      <c r="P95">
        <v>119.53191200000001</v>
      </c>
      <c r="Q95">
        <v>9.2091999999999992</v>
      </c>
      <c r="R95">
        <v>30.172160999999999</v>
      </c>
      <c r="S95">
        <v>19.288981</v>
      </c>
      <c r="T95">
        <v>0</v>
      </c>
      <c r="U95">
        <v>335.88843800000001</v>
      </c>
      <c r="V95">
        <v>18.032052</v>
      </c>
      <c r="W95">
        <v>44.659114000000002</v>
      </c>
      <c r="X95">
        <v>94.652249999999995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1.8523309999999999</v>
      </c>
      <c r="AF95">
        <v>0</v>
      </c>
      <c r="AG95">
        <v>42.043154999999999</v>
      </c>
      <c r="AH95">
        <v>0</v>
      </c>
      <c r="AI95">
        <v>0</v>
      </c>
      <c r="AJ95">
        <v>0</v>
      </c>
      <c r="AK95">
        <v>52.276454999999999</v>
      </c>
      <c r="AL95">
        <v>2.23685</v>
      </c>
      <c r="AM95">
        <v>0</v>
      </c>
      <c r="AN95">
        <v>0.64444199999999996</v>
      </c>
      <c r="AO95">
        <v>0</v>
      </c>
      <c r="AP95">
        <v>0</v>
      </c>
      <c r="AQ95">
        <v>0</v>
      </c>
      <c r="AR95">
        <v>2.1252</v>
      </c>
      <c r="AS95">
        <v>5.1790200000000004</v>
      </c>
      <c r="AT95">
        <v>19.25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1718.2122610000001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363.45925</v>
      </c>
      <c r="L96">
        <v>234.16027199999999</v>
      </c>
      <c r="M96">
        <v>85.662499999999994</v>
      </c>
      <c r="N96">
        <v>113.695312</v>
      </c>
      <c r="O96">
        <v>59.511375000000001</v>
      </c>
      <c r="P96">
        <v>119.53191200000001</v>
      </c>
      <c r="Q96">
        <v>9.2091999999999992</v>
      </c>
      <c r="R96">
        <v>30.172160999999999</v>
      </c>
      <c r="S96">
        <v>19.288981</v>
      </c>
      <c r="T96">
        <v>0</v>
      </c>
      <c r="U96">
        <v>335.88843800000001</v>
      </c>
      <c r="V96">
        <v>18.032052</v>
      </c>
      <c r="W96">
        <v>44.659114000000002</v>
      </c>
      <c r="X96">
        <v>94.652249999999995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1.8523309999999999</v>
      </c>
      <c r="AF96">
        <v>0</v>
      </c>
      <c r="AG96">
        <v>42.043154999999999</v>
      </c>
      <c r="AH96">
        <v>0</v>
      </c>
      <c r="AI96">
        <v>0</v>
      </c>
      <c r="AJ96">
        <v>0</v>
      </c>
      <c r="AK96">
        <v>52.276454999999999</v>
      </c>
      <c r="AL96">
        <v>2.23685</v>
      </c>
      <c r="AM96">
        <v>0</v>
      </c>
      <c r="AN96">
        <v>0.64444199999999996</v>
      </c>
      <c r="AO96">
        <v>0</v>
      </c>
      <c r="AP96">
        <v>0</v>
      </c>
      <c r="AQ96">
        <v>0</v>
      </c>
      <c r="AR96">
        <v>2.1252</v>
      </c>
      <c r="AS96">
        <v>5.1790200000000004</v>
      </c>
      <c r="AT96">
        <v>19.25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1653.5302700000002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363.45925</v>
      </c>
      <c r="L97">
        <v>231.43312499999999</v>
      </c>
      <c r="M97">
        <v>85.662499999999994</v>
      </c>
      <c r="N97">
        <v>113.695312</v>
      </c>
      <c r="O97">
        <v>59.511375000000001</v>
      </c>
      <c r="P97">
        <v>119.53191200000001</v>
      </c>
      <c r="Q97">
        <v>7.1032500000000001</v>
      </c>
      <c r="R97">
        <v>30.172160999999999</v>
      </c>
      <c r="S97">
        <v>14.34125</v>
      </c>
      <c r="T97">
        <v>0</v>
      </c>
      <c r="U97">
        <v>335.88843800000001</v>
      </c>
      <c r="V97">
        <v>18.032052</v>
      </c>
      <c r="W97">
        <v>44.659114000000002</v>
      </c>
      <c r="X97">
        <v>94.652249999999995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1.8523309999999999</v>
      </c>
      <c r="AF97">
        <v>0</v>
      </c>
      <c r="AG97">
        <v>42.043154999999999</v>
      </c>
      <c r="AH97">
        <v>0</v>
      </c>
      <c r="AI97">
        <v>0</v>
      </c>
      <c r="AJ97">
        <v>0</v>
      </c>
      <c r="AK97">
        <v>52.276454999999999</v>
      </c>
      <c r="AL97">
        <v>2.23685</v>
      </c>
      <c r="AM97">
        <v>0</v>
      </c>
      <c r="AN97">
        <v>0.64444199999999996</v>
      </c>
      <c r="AO97">
        <v>0</v>
      </c>
      <c r="AP97">
        <v>0</v>
      </c>
      <c r="AQ97">
        <v>0</v>
      </c>
      <c r="AR97">
        <v>2.1252</v>
      </c>
      <c r="AS97">
        <v>5.1790200000000004</v>
      </c>
      <c r="AT97">
        <v>19.25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1643.7494420000003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363.45925</v>
      </c>
      <c r="L98">
        <v>231.43312499999999</v>
      </c>
      <c r="M98">
        <v>85.662499999999994</v>
      </c>
      <c r="N98">
        <v>113.695312</v>
      </c>
      <c r="O98">
        <v>59.511375000000001</v>
      </c>
      <c r="P98">
        <v>119.53191200000001</v>
      </c>
      <c r="Q98">
        <v>7.1032500000000001</v>
      </c>
      <c r="R98">
        <v>30.172160999999999</v>
      </c>
      <c r="S98">
        <v>14.34125</v>
      </c>
      <c r="T98">
        <v>0</v>
      </c>
      <c r="U98">
        <v>335.88843800000001</v>
      </c>
      <c r="V98">
        <v>18.032052</v>
      </c>
      <c r="W98">
        <v>44.659114000000002</v>
      </c>
      <c r="X98">
        <v>94.652249999999995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1.8523309999999999</v>
      </c>
      <c r="AF98">
        <v>0</v>
      </c>
      <c r="AG98">
        <v>42.043154999999999</v>
      </c>
      <c r="AH98">
        <v>0</v>
      </c>
      <c r="AI98">
        <v>0</v>
      </c>
      <c r="AJ98">
        <v>0</v>
      </c>
      <c r="AK98">
        <v>52.276454999999999</v>
      </c>
      <c r="AL98">
        <v>2.23685</v>
      </c>
      <c r="AM98">
        <v>0</v>
      </c>
      <c r="AN98">
        <v>0.64444199999999996</v>
      </c>
      <c r="AO98">
        <v>0</v>
      </c>
      <c r="AP98">
        <v>0</v>
      </c>
      <c r="AQ98">
        <v>0</v>
      </c>
      <c r="AR98">
        <v>2.1252</v>
      </c>
      <c r="AS98">
        <v>5.1790200000000004</v>
      </c>
      <c r="AT98">
        <v>19.251732000000001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1643.7511740000002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12.605516080000006</v>
      </c>
      <c r="L99">
        <f t="shared" si="2"/>
        <v>8.1801631562500123</v>
      </c>
      <c r="M99">
        <f t="shared" si="2"/>
        <v>2.0327651267500051</v>
      </c>
      <c r="N99">
        <f t="shared" si="2"/>
        <v>2.7286874879999972</v>
      </c>
      <c r="O99">
        <f t="shared" si="2"/>
        <v>1.4282730000000008</v>
      </c>
      <c r="P99">
        <f t="shared" si="2"/>
        <v>2.7569390579999964</v>
      </c>
      <c r="Q99">
        <f t="shared" si="2"/>
        <v>0.23116232474999984</v>
      </c>
      <c r="R99">
        <f t="shared" si="2"/>
        <v>0.83854773325000009</v>
      </c>
      <c r="S99">
        <f t="shared" si="2"/>
        <v>0.50680962624999948</v>
      </c>
      <c r="T99">
        <f t="shared" si="2"/>
        <v>0</v>
      </c>
      <c r="U99">
        <f t="shared" si="2"/>
        <v>8.0613225120000198</v>
      </c>
      <c r="V99">
        <f t="shared" si="2"/>
        <v>0.42479177099999949</v>
      </c>
      <c r="W99">
        <f t="shared" si="2"/>
        <v>0.9834976410000007</v>
      </c>
      <c r="X99">
        <f t="shared" si="2"/>
        <v>2.2561012847499993</v>
      </c>
      <c r="Y99">
        <f t="shared" si="2"/>
        <v>0</v>
      </c>
      <c r="Z99">
        <f t="shared" si="2"/>
        <v>5.0739534999999995E-2</v>
      </c>
      <c r="AA99">
        <f t="shared" si="2"/>
        <v>8.1207669750000003E-2</v>
      </c>
      <c r="AB99">
        <f t="shared" si="2"/>
        <v>0.11332208024999997</v>
      </c>
      <c r="AC99">
        <f t="shared" si="2"/>
        <v>0</v>
      </c>
      <c r="AD99">
        <f t="shared" si="2"/>
        <v>8.2609461499999995E-2</v>
      </c>
      <c r="AE99">
        <f t="shared" si="2"/>
        <v>0.26014139700000055</v>
      </c>
      <c r="AF99">
        <f t="shared" si="2"/>
        <v>0.26477797500000033</v>
      </c>
      <c r="AG99">
        <f t="shared" si="2"/>
        <v>1.0090357199999984</v>
      </c>
      <c r="AH99">
        <f t="shared" si="2"/>
        <v>0.51954787424999993</v>
      </c>
      <c r="AI99">
        <f t="shared" si="2"/>
        <v>0</v>
      </c>
      <c r="AJ99">
        <f t="shared" si="2"/>
        <v>0</v>
      </c>
      <c r="AK99">
        <f t="shared" si="2"/>
        <v>1.254634920000002</v>
      </c>
      <c r="AL99">
        <f t="shared" si="2"/>
        <v>0.17425061499999991</v>
      </c>
      <c r="AM99">
        <f t="shared" si="2"/>
        <v>4.874421100000001E-2</v>
      </c>
      <c r="AN99">
        <f t="shared" si="2"/>
        <v>1.5429781999999984E-2</v>
      </c>
      <c r="AO99">
        <f t="shared" si="2"/>
        <v>0</v>
      </c>
      <c r="AP99">
        <f t="shared" si="2"/>
        <v>8.260847499999998E-3</v>
      </c>
      <c r="AQ99">
        <f t="shared" si="2"/>
        <v>0.47115337325000012</v>
      </c>
      <c r="AR99">
        <f t="shared" si="2"/>
        <v>0.20136269999999995</v>
      </c>
      <c r="AS99">
        <f t="shared" si="2"/>
        <v>0.18010041500000018</v>
      </c>
      <c r="AT99">
        <f t="shared" si="2"/>
        <v>0.43527183175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48.205167210249989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45331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45331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111.65</v>
      </c>
      <c r="C3" s="34">
        <v>40.42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70.180000000000007</v>
      </c>
      <c r="N3">
        <v>231</v>
      </c>
      <c r="O3">
        <v>52.94</v>
      </c>
      <c r="P3">
        <v>0.65</v>
      </c>
      <c r="Q3">
        <v>16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30.32</v>
      </c>
      <c r="Y3">
        <v>10.09</v>
      </c>
      <c r="Z3">
        <v>10.11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25.71</v>
      </c>
      <c r="AI3">
        <v>25.71</v>
      </c>
      <c r="AJ3">
        <v>23.1</v>
      </c>
      <c r="AK3">
        <v>0</v>
      </c>
      <c r="AL3">
        <v>0</v>
      </c>
    </row>
    <row r="4" spans="1:38">
      <c r="A4" t="s">
        <v>46</v>
      </c>
      <c r="B4" s="34">
        <v>111.65</v>
      </c>
      <c r="C4" s="34">
        <v>40.42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70.180000000000007</v>
      </c>
      <c r="N4">
        <v>192.5</v>
      </c>
      <c r="O4">
        <v>52.94</v>
      </c>
      <c r="P4">
        <v>0.65</v>
      </c>
      <c r="Q4">
        <v>15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32.19</v>
      </c>
      <c r="Y4">
        <v>10.73</v>
      </c>
      <c r="Z4">
        <v>10.73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26.48</v>
      </c>
      <c r="AI4">
        <v>26.48</v>
      </c>
      <c r="AJ4">
        <v>23.1</v>
      </c>
      <c r="AK4">
        <v>0</v>
      </c>
      <c r="AL4">
        <v>0</v>
      </c>
    </row>
    <row r="5" spans="1:38">
      <c r="A5" t="s">
        <v>47</v>
      </c>
      <c r="B5" s="34">
        <v>111.65</v>
      </c>
      <c r="C5" s="34">
        <v>40.42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70.180000000000007</v>
      </c>
      <c r="N5">
        <v>148.88</v>
      </c>
      <c r="O5">
        <v>52.94</v>
      </c>
      <c r="P5">
        <v>0.65</v>
      </c>
      <c r="Q5">
        <v>13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33.049999999999997</v>
      </c>
      <c r="Y5">
        <v>11.01</v>
      </c>
      <c r="Z5">
        <v>11.02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26.34</v>
      </c>
      <c r="AI5">
        <v>26.34</v>
      </c>
      <c r="AJ5">
        <v>23.1</v>
      </c>
      <c r="AK5">
        <v>0</v>
      </c>
      <c r="AL5">
        <v>0</v>
      </c>
    </row>
    <row r="6" spans="1:38">
      <c r="A6" t="s">
        <v>48</v>
      </c>
      <c r="B6" s="34">
        <v>111.65</v>
      </c>
      <c r="C6" s="34">
        <v>40.42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70.180000000000007</v>
      </c>
      <c r="N6">
        <v>148.88</v>
      </c>
      <c r="O6">
        <v>52.94</v>
      </c>
      <c r="P6">
        <v>0.65</v>
      </c>
      <c r="Q6">
        <v>12.01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32.96</v>
      </c>
      <c r="Y6">
        <v>10.98</v>
      </c>
      <c r="Z6">
        <v>10.99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27.04</v>
      </c>
      <c r="AI6">
        <v>27.04</v>
      </c>
      <c r="AJ6">
        <v>23.1</v>
      </c>
      <c r="AK6">
        <v>0</v>
      </c>
      <c r="AL6">
        <v>0</v>
      </c>
    </row>
    <row r="7" spans="1:38">
      <c r="A7" t="s">
        <v>49</v>
      </c>
      <c r="B7" s="34">
        <v>111.65</v>
      </c>
      <c r="C7" s="34">
        <v>40.42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70.180000000000007</v>
      </c>
      <c r="N7">
        <v>148.88</v>
      </c>
      <c r="O7">
        <v>52.94</v>
      </c>
      <c r="P7">
        <v>0.65</v>
      </c>
      <c r="Q7">
        <v>11.01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33.93</v>
      </c>
      <c r="Y7">
        <v>11.3</v>
      </c>
      <c r="Z7">
        <v>11.31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26.95</v>
      </c>
      <c r="AI7">
        <v>26.95</v>
      </c>
      <c r="AJ7">
        <v>23.1</v>
      </c>
      <c r="AK7">
        <v>0</v>
      </c>
      <c r="AL7">
        <v>0</v>
      </c>
    </row>
    <row r="8" spans="1:38">
      <c r="A8" t="s">
        <v>50</v>
      </c>
      <c r="B8" s="34">
        <v>111.65</v>
      </c>
      <c r="C8" s="34">
        <v>40.42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70.180000000000007</v>
      </c>
      <c r="N8">
        <v>148.88</v>
      </c>
      <c r="O8">
        <v>52.94</v>
      </c>
      <c r="P8">
        <v>0.65</v>
      </c>
      <c r="Q8">
        <v>9.61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34.520000000000003</v>
      </c>
      <c r="Y8">
        <v>11.49</v>
      </c>
      <c r="Z8">
        <v>11.51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25.93</v>
      </c>
      <c r="AI8">
        <v>25.93</v>
      </c>
      <c r="AJ8">
        <v>23.1</v>
      </c>
      <c r="AK8">
        <v>0</v>
      </c>
      <c r="AL8">
        <v>0</v>
      </c>
    </row>
    <row r="9" spans="1:38">
      <c r="A9" t="s">
        <v>51</v>
      </c>
      <c r="B9" s="34">
        <v>111.65</v>
      </c>
      <c r="C9" s="34">
        <v>40.42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70.180000000000007</v>
      </c>
      <c r="N9">
        <v>148.88</v>
      </c>
      <c r="O9">
        <v>52.94</v>
      </c>
      <c r="P9">
        <v>0.65</v>
      </c>
      <c r="Q9">
        <v>9.2100000000000009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33.74</v>
      </c>
      <c r="Y9">
        <v>11.24</v>
      </c>
      <c r="Z9">
        <v>11.25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11.21</v>
      </c>
      <c r="AH9">
        <v>25.88</v>
      </c>
      <c r="AI9">
        <v>25.88</v>
      </c>
      <c r="AJ9">
        <v>23.1</v>
      </c>
      <c r="AK9">
        <v>0</v>
      </c>
      <c r="AL9">
        <v>0</v>
      </c>
    </row>
    <row r="10" spans="1:38">
      <c r="A10" t="s">
        <v>52</v>
      </c>
      <c r="B10" s="34">
        <v>111.65</v>
      </c>
      <c r="C10" s="34">
        <v>40.42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70.180000000000007</v>
      </c>
      <c r="N10">
        <v>148.88</v>
      </c>
      <c r="O10">
        <v>52.94</v>
      </c>
      <c r="P10">
        <v>0.65</v>
      </c>
      <c r="Q10">
        <v>8.81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35.57</v>
      </c>
      <c r="Y10">
        <v>11.85</v>
      </c>
      <c r="Z10">
        <v>11.86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11.13</v>
      </c>
      <c r="AH10">
        <v>26.31</v>
      </c>
      <c r="AI10">
        <v>26.31</v>
      </c>
      <c r="AJ10">
        <v>23.1</v>
      </c>
      <c r="AK10">
        <v>0</v>
      </c>
      <c r="AL10">
        <v>0</v>
      </c>
    </row>
    <row r="11" spans="1:38">
      <c r="A11" t="s">
        <v>53</v>
      </c>
      <c r="B11" s="34">
        <v>111.65</v>
      </c>
      <c r="C11" s="34">
        <v>40.42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70.180000000000007</v>
      </c>
      <c r="N11">
        <v>148.88</v>
      </c>
      <c r="O11">
        <v>52.94</v>
      </c>
      <c r="P11">
        <v>0.65</v>
      </c>
      <c r="Q11">
        <v>11.01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30.65</v>
      </c>
      <c r="Y11">
        <v>10.199999999999999</v>
      </c>
      <c r="Z11">
        <v>10.220000000000001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10.93</v>
      </c>
      <c r="AH11">
        <v>25.39</v>
      </c>
      <c r="AI11">
        <v>25.39</v>
      </c>
      <c r="AJ11">
        <v>23.1</v>
      </c>
      <c r="AK11">
        <v>0</v>
      </c>
      <c r="AL11">
        <v>0</v>
      </c>
    </row>
    <row r="12" spans="1:38">
      <c r="A12" t="s">
        <v>54</v>
      </c>
      <c r="B12" s="34">
        <v>111.65</v>
      </c>
      <c r="C12" s="34">
        <v>40.42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70.180000000000007</v>
      </c>
      <c r="N12">
        <v>148.88</v>
      </c>
      <c r="O12">
        <v>52.94</v>
      </c>
      <c r="P12">
        <v>0.65</v>
      </c>
      <c r="Q12">
        <v>10.41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30.45</v>
      </c>
      <c r="Y12">
        <v>10.16</v>
      </c>
      <c r="Z12">
        <v>10.15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10.62</v>
      </c>
      <c r="AH12">
        <v>26.09</v>
      </c>
      <c r="AI12">
        <v>26.09</v>
      </c>
      <c r="AJ12">
        <v>23.1</v>
      </c>
      <c r="AK12">
        <v>0</v>
      </c>
      <c r="AL12">
        <v>0</v>
      </c>
    </row>
    <row r="13" spans="1:38">
      <c r="A13" t="s">
        <v>55</v>
      </c>
      <c r="B13" s="34">
        <v>111.65</v>
      </c>
      <c r="C13" s="34">
        <v>40.42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70.180000000000007</v>
      </c>
      <c r="N13">
        <v>148.88</v>
      </c>
      <c r="O13">
        <v>52.94</v>
      </c>
      <c r="P13">
        <v>0.65</v>
      </c>
      <c r="Q13">
        <v>9.61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46.62</v>
      </c>
      <c r="Y13">
        <v>15.53</v>
      </c>
      <c r="Z13">
        <v>15.54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10.51</v>
      </c>
      <c r="AH13">
        <v>30.21</v>
      </c>
      <c r="AI13">
        <v>30.21</v>
      </c>
      <c r="AJ13">
        <v>23.1</v>
      </c>
      <c r="AK13">
        <v>0</v>
      </c>
      <c r="AL13">
        <v>0</v>
      </c>
    </row>
    <row r="14" spans="1:38">
      <c r="A14" t="s">
        <v>56</v>
      </c>
      <c r="B14" s="34">
        <v>111.65</v>
      </c>
      <c r="C14" s="34">
        <v>40.42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70.180000000000007</v>
      </c>
      <c r="N14">
        <v>148.88</v>
      </c>
      <c r="O14">
        <v>52.94</v>
      </c>
      <c r="P14">
        <v>0.65</v>
      </c>
      <c r="Q14">
        <v>9.01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46.38</v>
      </c>
      <c r="Y14">
        <v>15.45</v>
      </c>
      <c r="Z14">
        <v>15.46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10.27</v>
      </c>
      <c r="AH14">
        <v>31.32</v>
      </c>
      <c r="AI14">
        <v>31.32</v>
      </c>
      <c r="AJ14">
        <v>23.1</v>
      </c>
      <c r="AK14">
        <v>0</v>
      </c>
      <c r="AL14">
        <v>0</v>
      </c>
    </row>
    <row r="15" spans="1:38">
      <c r="A15" t="s">
        <v>57</v>
      </c>
      <c r="B15" s="34">
        <v>111.65</v>
      </c>
      <c r="C15" s="34">
        <v>40.42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70.180000000000007</v>
      </c>
      <c r="N15">
        <v>148.88</v>
      </c>
      <c r="O15">
        <v>52.94</v>
      </c>
      <c r="P15">
        <v>0.65</v>
      </c>
      <c r="Q15">
        <v>8.41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38.75</v>
      </c>
      <c r="Y15">
        <v>12.9</v>
      </c>
      <c r="Z15">
        <v>12.92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9.4</v>
      </c>
      <c r="AH15">
        <v>26.75</v>
      </c>
      <c r="AI15">
        <v>26.75</v>
      </c>
      <c r="AJ15">
        <v>23.1</v>
      </c>
      <c r="AK15">
        <v>0</v>
      </c>
      <c r="AL15">
        <v>0</v>
      </c>
    </row>
    <row r="16" spans="1:38">
      <c r="A16" t="s">
        <v>58</v>
      </c>
      <c r="B16" s="34">
        <v>111.65</v>
      </c>
      <c r="C16" s="34">
        <v>40.42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70.180000000000007</v>
      </c>
      <c r="N16">
        <v>148.88</v>
      </c>
      <c r="O16">
        <v>52.94</v>
      </c>
      <c r="P16">
        <v>0.65</v>
      </c>
      <c r="Q16">
        <v>8.01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37.83</v>
      </c>
      <c r="Y16">
        <v>12.6</v>
      </c>
      <c r="Z16">
        <v>12.61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8.7899999999999991</v>
      </c>
      <c r="AH16">
        <v>25.62</v>
      </c>
      <c r="AI16">
        <v>25.62</v>
      </c>
      <c r="AJ16">
        <v>23.1</v>
      </c>
      <c r="AK16">
        <v>0</v>
      </c>
      <c r="AL16">
        <v>0</v>
      </c>
    </row>
    <row r="17" spans="1:38">
      <c r="A17" t="s">
        <v>59</v>
      </c>
      <c r="B17" s="34">
        <v>111.65</v>
      </c>
      <c r="C17" s="34">
        <v>40.42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70.180000000000007</v>
      </c>
      <c r="N17">
        <v>148.88</v>
      </c>
      <c r="O17">
        <v>52.94</v>
      </c>
      <c r="P17">
        <v>0.65</v>
      </c>
      <c r="Q17">
        <v>7.81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37.049999999999997</v>
      </c>
      <c r="Y17">
        <v>12.34</v>
      </c>
      <c r="Z17">
        <v>12.35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8.7899999999999991</v>
      </c>
      <c r="AH17">
        <v>25.28</v>
      </c>
      <c r="AI17">
        <v>25.28</v>
      </c>
      <c r="AJ17">
        <v>23.1</v>
      </c>
      <c r="AK17">
        <v>0</v>
      </c>
      <c r="AL17">
        <v>0</v>
      </c>
    </row>
    <row r="18" spans="1:38">
      <c r="A18" t="s">
        <v>60</v>
      </c>
      <c r="B18" s="34">
        <v>111.65</v>
      </c>
      <c r="C18" s="34">
        <v>40.42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70.180000000000007</v>
      </c>
      <c r="N18">
        <v>148.88</v>
      </c>
      <c r="O18">
        <v>52.94</v>
      </c>
      <c r="P18">
        <v>0.65</v>
      </c>
      <c r="Q18">
        <v>7.41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37.020000000000003</v>
      </c>
      <c r="Y18">
        <v>12.34</v>
      </c>
      <c r="Z18">
        <v>12.34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9.43</v>
      </c>
      <c r="AH18">
        <v>25.22</v>
      </c>
      <c r="AI18">
        <v>25.22</v>
      </c>
      <c r="AJ18">
        <v>23.1</v>
      </c>
      <c r="AK18">
        <v>0</v>
      </c>
      <c r="AL18">
        <v>0</v>
      </c>
    </row>
    <row r="19" spans="1:38">
      <c r="A19" t="s">
        <v>61</v>
      </c>
      <c r="B19" s="34">
        <v>111.65</v>
      </c>
      <c r="C19" s="34">
        <v>40.42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70.180000000000007</v>
      </c>
      <c r="N19">
        <v>148.88</v>
      </c>
      <c r="O19">
        <v>52.94</v>
      </c>
      <c r="P19">
        <v>0.65</v>
      </c>
      <c r="Q19">
        <v>7.21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36.799999999999997</v>
      </c>
      <c r="Y19">
        <v>12.25</v>
      </c>
      <c r="Z19">
        <v>12.27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8.7200000000000006</v>
      </c>
      <c r="AH19">
        <v>19.28</v>
      </c>
      <c r="AI19">
        <v>19.28</v>
      </c>
      <c r="AJ19">
        <v>23.1</v>
      </c>
      <c r="AK19">
        <v>0</v>
      </c>
      <c r="AL19">
        <v>0</v>
      </c>
    </row>
    <row r="20" spans="1:38">
      <c r="A20" t="s">
        <v>62</v>
      </c>
      <c r="B20" s="34">
        <v>111.65</v>
      </c>
      <c r="C20" s="34">
        <v>40.42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70.180000000000007</v>
      </c>
      <c r="N20">
        <v>148.88</v>
      </c>
      <c r="O20">
        <v>52.94</v>
      </c>
      <c r="P20">
        <v>0.65</v>
      </c>
      <c r="Q20">
        <v>7.01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35.85</v>
      </c>
      <c r="Y20">
        <v>11.94</v>
      </c>
      <c r="Z20">
        <v>11.95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8.27</v>
      </c>
      <c r="AH20">
        <v>18.850000000000001</v>
      </c>
      <c r="AI20">
        <v>18.850000000000001</v>
      </c>
      <c r="AJ20">
        <v>23.1</v>
      </c>
      <c r="AK20">
        <v>0</v>
      </c>
      <c r="AL20">
        <v>0</v>
      </c>
    </row>
    <row r="21" spans="1:38">
      <c r="A21" t="s">
        <v>63</v>
      </c>
      <c r="B21" s="34">
        <v>111.65</v>
      </c>
      <c r="C21" s="34">
        <v>40.42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70.180000000000007</v>
      </c>
      <c r="N21">
        <v>148.88</v>
      </c>
      <c r="O21">
        <v>52.94</v>
      </c>
      <c r="P21">
        <v>0.65</v>
      </c>
      <c r="Q21">
        <v>7.01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33.76</v>
      </c>
      <c r="Y21">
        <v>11.26</v>
      </c>
      <c r="Z21">
        <v>11.25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9.36</v>
      </c>
      <c r="AH21">
        <v>18.489999999999998</v>
      </c>
      <c r="AI21">
        <v>18.489999999999998</v>
      </c>
      <c r="AJ21">
        <v>23.1</v>
      </c>
      <c r="AK21">
        <v>0</v>
      </c>
      <c r="AL21">
        <v>0</v>
      </c>
    </row>
    <row r="22" spans="1:38">
      <c r="A22" t="s">
        <v>64</v>
      </c>
      <c r="B22" s="34">
        <v>111.65</v>
      </c>
      <c r="C22" s="34">
        <v>40.42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66.03</v>
      </c>
      <c r="N22">
        <v>192.5</v>
      </c>
      <c r="O22">
        <v>52.94</v>
      </c>
      <c r="P22">
        <v>0.65</v>
      </c>
      <c r="Q22">
        <v>7.01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32.79</v>
      </c>
      <c r="Y22">
        <v>10.93</v>
      </c>
      <c r="Z22">
        <v>10.93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9.2100000000000009</v>
      </c>
      <c r="AH22">
        <v>18.059999999999999</v>
      </c>
      <c r="AI22">
        <v>18.059999999999999</v>
      </c>
      <c r="AJ22">
        <v>23.1</v>
      </c>
      <c r="AK22">
        <v>0</v>
      </c>
      <c r="AL22">
        <v>0</v>
      </c>
    </row>
    <row r="23" spans="1:38">
      <c r="A23" t="s">
        <v>65</v>
      </c>
      <c r="B23" s="34">
        <v>141.49</v>
      </c>
      <c r="C23" s="34">
        <v>40.42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66.03</v>
      </c>
      <c r="N23">
        <v>231</v>
      </c>
      <c r="O23">
        <v>52.94</v>
      </c>
      <c r="P23">
        <v>0.65</v>
      </c>
      <c r="Q23">
        <v>7.01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32.14</v>
      </c>
      <c r="Y23">
        <v>10.72</v>
      </c>
      <c r="Z23">
        <v>10.71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7.76</v>
      </c>
      <c r="AH23">
        <v>17.39</v>
      </c>
      <c r="AI23">
        <v>17.39</v>
      </c>
      <c r="AJ23">
        <v>23.1</v>
      </c>
      <c r="AK23">
        <v>0</v>
      </c>
      <c r="AL23">
        <v>0</v>
      </c>
    </row>
    <row r="24" spans="1:38">
      <c r="A24" t="s">
        <v>66</v>
      </c>
      <c r="B24" s="34">
        <v>177.76</v>
      </c>
      <c r="C24" s="34">
        <v>59.36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66.03</v>
      </c>
      <c r="N24">
        <v>270.7</v>
      </c>
      <c r="O24">
        <v>52.94</v>
      </c>
      <c r="P24">
        <v>0.65</v>
      </c>
      <c r="Q24">
        <v>7.01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31.29</v>
      </c>
      <c r="Y24">
        <v>10.43</v>
      </c>
      <c r="Z24">
        <v>10.43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15.68</v>
      </c>
      <c r="AI24">
        <v>15.68</v>
      </c>
      <c r="AJ24">
        <v>23.1</v>
      </c>
      <c r="AK24">
        <v>0</v>
      </c>
      <c r="AL24">
        <v>0</v>
      </c>
    </row>
    <row r="25" spans="1:38">
      <c r="A25" t="s">
        <v>67</v>
      </c>
      <c r="B25" s="34">
        <v>200.56</v>
      </c>
      <c r="C25" s="34">
        <v>59.36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66.03</v>
      </c>
      <c r="N25">
        <v>270.7</v>
      </c>
      <c r="O25">
        <v>64.489999999999995</v>
      </c>
      <c r="P25">
        <v>0.65</v>
      </c>
      <c r="Q25">
        <v>7.01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27.77</v>
      </c>
      <c r="Y25">
        <v>9.26</v>
      </c>
      <c r="Z25">
        <v>9.26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7.1</v>
      </c>
      <c r="AH25">
        <v>13.33</v>
      </c>
      <c r="AI25">
        <v>13.33</v>
      </c>
      <c r="AJ25">
        <v>23.1</v>
      </c>
      <c r="AK25">
        <v>0</v>
      </c>
      <c r="AL25">
        <v>0</v>
      </c>
    </row>
    <row r="26" spans="1:38">
      <c r="A26" t="s">
        <v>68</v>
      </c>
      <c r="B26" s="34">
        <v>233.8</v>
      </c>
      <c r="C26" s="34">
        <v>40.42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66.03</v>
      </c>
      <c r="N26">
        <v>231</v>
      </c>
      <c r="O26">
        <v>69.3</v>
      </c>
      <c r="P26">
        <v>0.65</v>
      </c>
      <c r="Q26">
        <v>7.01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26.16</v>
      </c>
      <c r="Y26">
        <v>8.7200000000000006</v>
      </c>
      <c r="Z26">
        <v>8.7200000000000006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6.88</v>
      </c>
      <c r="AH26">
        <v>13.33</v>
      </c>
      <c r="AI26">
        <v>13.33</v>
      </c>
      <c r="AJ26">
        <v>23.1</v>
      </c>
      <c r="AK26">
        <v>0</v>
      </c>
      <c r="AL26">
        <v>0</v>
      </c>
    </row>
    <row r="27" spans="1:38">
      <c r="A27" t="s">
        <v>69</v>
      </c>
      <c r="B27" s="34">
        <v>233.8</v>
      </c>
      <c r="C27" s="34">
        <v>57.38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84.89</v>
      </c>
      <c r="N27">
        <v>231</v>
      </c>
      <c r="O27">
        <v>74.11</v>
      </c>
      <c r="P27">
        <v>0.65</v>
      </c>
      <c r="Q27">
        <v>7.89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25.66</v>
      </c>
      <c r="Y27">
        <v>8.56</v>
      </c>
      <c r="Z27">
        <v>8.5500000000000007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13.33</v>
      </c>
      <c r="AI27">
        <v>13.33</v>
      </c>
      <c r="AJ27">
        <v>23.1</v>
      </c>
      <c r="AK27">
        <v>0</v>
      </c>
      <c r="AL27">
        <v>0</v>
      </c>
    </row>
    <row r="28" spans="1:38">
      <c r="A28" t="s">
        <v>70</v>
      </c>
      <c r="B28" s="34">
        <v>260.45</v>
      </c>
      <c r="C28" s="34">
        <v>86.82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115.08</v>
      </c>
      <c r="N28">
        <v>270.7</v>
      </c>
      <c r="O28">
        <v>99.73</v>
      </c>
      <c r="P28">
        <v>0.65</v>
      </c>
      <c r="Q28">
        <v>7.86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24.33</v>
      </c>
      <c r="Y28">
        <v>8.1</v>
      </c>
      <c r="Z28">
        <v>8.11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13.33</v>
      </c>
      <c r="AI28">
        <v>13.33</v>
      </c>
      <c r="AJ28">
        <v>23.1</v>
      </c>
      <c r="AK28">
        <v>0</v>
      </c>
      <c r="AL28">
        <v>0</v>
      </c>
    </row>
    <row r="29" spans="1:38">
      <c r="A29" t="s">
        <v>71</v>
      </c>
      <c r="B29" s="34">
        <v>260.45</v>
      </c>
      <c r="C29" s="34">
        <v>86.82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115.08</v>
      </c>
      <c r="N29">
        <v>270.7</v>
      </c>
      <c r="O29">
        <v>99.73</v>
      </c>
      <c r="P29">
        <v>0.65</v>
      </c>
      <c r="Q29">
        <v>7.91</v>
      </c>
      <c r="R29" s="93">
        <v>0</v>
      </c>
      <c r="S29" s="93">
        <v>0.5</v>
      </c>
      <c r="T29" s="93">
        <v>0</v>
      </c>
      <c r="U29">
        <v>0.95</v>
      </c>
      <c r="V29">
        <v>0</v>
      </c>
      <c r="W29">
        <v>1.3</v>
      </c>
      <c r="X29">
        <v>23.83</v>
      </c>
      <c r="Y29">
        <v>7.94</v>
      </c>
      <c r="Z29">
        <v>7.94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13.33</v>
      </c>
      <c r="AI29">
        <v>13.33</v>
      </c>
      <c r="AJ29">
        <v>23.1</v>
      </c>
      <c r="AK29">
        <v>0</v>
      </c>
      <c r="AL29">
        <v>0</v>
      </c>
    </row>
    <row r="30" spans="1:38">
      <c r="A30" t="s">
        <v>72</v>
      </c>
      <c r="B30" s="34">
        <v>260.45</v>
      </c>
      <c r="C30" s="34">
        <v>86.82</v>
      </c>
      <c r="D30" s="93">
        <f t="shared" si="0"/>
        <v>1.9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115.08</v>
      </c>
      <c r="N30">
        <v>270.7</v>
      </c>
      <c r="O30">
        <v>99.73</v>
      </c>
      <c r="P30">
        <v>0.65</v>
      </c>
      <c r="Q30">
        <v>8.01</v>
      </c>
      <c r="R30" s="93">
        <v>0</v>
      </c>
      <c r="S30" s="93">
        <v>1.9</v>
      </c>
      <c r="T30" s="93">
        <v>0</v>
      </c>
      <c r="U30">
        <v>0.95</v>
      </c>
      <c r="V30">
        <v>0</v>
      </c>
      <c r="W30">
        <v>1.3</v>
      </c>
      <c r="X30">
        <v>22.82</v>
      </c>
      <c r="Y30">
        <v>7.61</v>
      </c>
      <c r="Z30">
        <v>7.61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13.33</v>
      </c>
      <c r="AI30">
        <v>13.33</v>
      </c>
      <c r="AJ30">
        <v>23.1</v>
      </c>
      <c r="AK30">
        <v>0</v>
      </c>
      <c r="AL30">
        <v>0</v>
      </c>
    </row>
    <row r="31" spans="1:38">
      <c r="A31" t="s">
        <v>73</v>
      </c>
      <c r="B31" s="34">
        <v>260.45</v>
      </c>
      <c r="C31" s="34">
        <v>86.82</v>
      </c>
      <c r="D31" s="93">
        <f t="shared" si="0"/>
        <v>8.6999999999999993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115.08</v>
      </c>
      <c r="N31">
        <v>270.7</v>
      </c>
      <c r="O31">
        <v>99.73</v>
      </c>
      <c r="P31">
        <v>0.65</v>
      </c>
      <c r="Q31">
        <v>7.21</v>
      </c>
      <c r="R31" s="93">
        <v>1</v>
      </c>
      <c r="S31" s="93">
        <v>6.7</v>
      </c>
      <c r="T31" s="93">
        <v>1</v>
      </c>
      <c r="U31">
        <v>0.95</v>
      </c>
      <c r="V31">
        <v>1.8015300000000001</v>
      </c>
      <c r="W31">
        <v>1.3</v>
      </c>
      <c r="X31">
        <v>22.33</v>
      </c>
      <c r="Y31">
        <v>7.44</v>
      </c>
      <c r="Z31">
        <v>7.44</v>
      </c>
      <c r="AA31">
        <v>0.06</v>
      </c>
      <c r="AB31">
        <v>0.01</v>
      </c>
      <c r="AC31">
        <v>0</v>
      </c>
      <c r="AD31">
        <v>0</v>
      </c>
      <c r="AE31">
        <v>0</v>
      </c>
      <c r="AF31">
        <v>0</v>
      </c>
      <c r="AG31">
        <v>6.66</v>
      </c>
      <c r="AH31">
        <v>13.33</v>
      </c>
      <c r="AI31">
        <v>13.33</v>
      </c>
      <c r="AJ31">
        <v>23.1</v>
      </c>
      <c r="AK31">
        <v>0</v>
      </c>
      <c r="AL31">
        <v>0</v>
      </c>
    </row>
    <row r="32" spans="1:38">
      <c r="A32" t="s">
        <v>74</v>
      </c>
      <c r="B32" s="34">
        <v>260.45</v>
      </c>
      <c r="C32" s="34">
        <v>86.82</v>
      </c>
      <c r="D32" s="93">
        <f t="shared" si="0"/>
        <v>24.4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115.08</v>
      </c>
      <c r="N32">
        <v>270.7</v>
      </c>
      <c r="O32">
        <v>99.73</v>
      </c>
      <c r="P32">
        <v>0.65</v>
      </c>
      <c r="Q32">
        <v>7.41</v>
      </c>
      <c r="R32" s="93">
        <v>7</v>
      </c>
      <c r="S32" s="93">
        <v>12.4</v>
      </c>
      <c r="T32" s="93">
        <v>5</v>
      </c>
      <c r="U32">
        <v>0.95</v>
      </c>
      <c r="V32">
        <v>7.4982600000000001</v>
      </c>
      <c r="W32">
        <v>1.3</v>
      </c>
      <c r="X32">
        <v>21.83</v>
      </c>
      <c r="Y32">
        <v>7.26</v>
      </c>
      <c r="Z32">
        <v>7.28</v>
      </c>
      <c r="AA32">
        <v>0.54</v>
      </c>
      <c r="AB32">
        <v>0.11</v>
      </c>
      <c r="AC32">
        <v>0</v>
      </c>
      <c r="AD32">
        <v>0.5</v>
      </c>
      <c r="AE32">
        <v>1</v>
      </c>
      <c r="AF32">
        <v>0</v>
      </c>
      <c r="AG32">
        <v>6.66</v>
      </c>
      <c r="AH32">
        <v>13.33</v>
      </c>
      <c r="AI32">
        <v>13.33</v>
      </c>
      <c r="AJ32">
        <v>22.14</v>
      </c>
      <c r="AK32">
        <v>0</v>
      </c>
      <c r="AL32">
        <v>0</v>
      </c>
    </row>
    <row r="33" spans="1:38">
      <c r="A33" t="s">
        <v>75</v>
      </c>
      <c r="B33" s="34">
        <v>260.45</v>
      </c>
      <c r="C33" s="34">
        <v>86.82</v>
      </c>
      <c r="D33" s="93">
        <f t="shared" si="0"/>
        <v>42.5</v>
      </c>
      <c r="E33" s="34">
        <v>0</v>
      </c>
      <c r="F33" s="34"/>
      <c r="G33" s="34"/>
      <c r="H33" s="34"/>
      <c r="I33" s="34"/>
      <c r="J33" s="37">
        <v>7.0000000000000007E-2</v>
      </c>
      <c r="K33" s="37">
        <v>7.0000000000000007E-2</v>
      </c>
      <c r="L33" s="37">
        <v>7.0000000000000007E-2</v>
      </c>
      <c r="M33">
        <v>115.08</v>
      </c>
      <c r="N33">
        <v>270.7</v>
      </c>
      <c r="O33">
        <v>99.73</v>
      </c>
      <c r="P33">
        <v>0.65</v>
      </c>
      <c r="Q33">
        <v>7.41</v>
      </c>
      <c r="R33" s="93">
        <v>12.5</v>
      </c>
      <c r="S33" s="93">
        <v>19</v>
      </c>
      <c r="T33" s="93">
        <v>11</v>
      </c>
      <c r="U33">
        <v>0.95</v>
      </c>
      <c r="V33">
        <v>14.129837999999999</v>
      </c>
      <c r="W33">
        <v>1.3</v>
      </c>
      <c r="X33">
        <v>21.83</v>
      </c>
      <c r="Y33">
        <v>7.26</v>
      </c>
      <c r="Z33">
        <v>7.28</v>
      </c>
      <c r="AA33">
        <v>15.48</v>
      </c>
      <c r="AB33">
        <v>3.09</v>
      </c>
      <c r="AC33">
        <v>0</v>
      </c>
      <c r="AD33">
        <v>1</v>
      </c>
      <c r="AE33">
        <v>5</v>
      </c>
      <c r="AF33">
        <v>3</v>
      </c>
      <c r="AG33">
        <v>6.66</v>
      </c>
      <c r="AH33">
        <v>13.33</v>
      </c>
      <c r="AI33">
        <v>13.33</v>
      </c>
      <c r="AJ33">
        <v>22.14</v>
      </c>
      <c r="AK33">
        <v>2</v>
      </c>
      <c r="AL33">
        <v>1</v>
      </c>
    </row>
    <row r="34" spans="1:38">
      <c r="A34" t="s">
        <v>76</v>
      </c>
      <c r="B34" s="34">
        <v>260.45</v>
      </c>
      <c r="C34" s="34">
        <v>86.82</v>
      </c>
      <c r="D34" s="93">
        <f t="shared" si="0"/>
        <v>72.540000000000006</v>
      </c>
      <c r="E34" s="34">
        <v>0</v>
      </c>
      <c r="F34" s="34"/>
      <c r="G34" s="34"/>
      <c r="H34" s="34"/>
      <c r="I34" s="34"/>
      <c r="J34" s="37">
        <v>0.27</v>
      </c>
      <c r="K34" s="37">
        <v>0.27</v>
      </c>
      <c r="L34" s="37">
        <v>0.28000000000000003</v>
      </c>
      <c r="M34">
        <v>115.08</v>
      </c>
      <c r="N34">
        <v>270.7</v>
      </c>
      <c r="O34">
        <v>99.73</v>
      </c>
      <c r="P34">
        <v>0.65</v>
      </c>
      <c r="Q34">
        <v>7.41</v>
      </c>
      <c r="R34" s="93">
        <v>31.27</v>
      </c>
      <c r="S34" s="93">
        <v>26.6</v>
      </c>
      <c r="T34" s="93">
        <v>14.67</v>
      </c>
      <c r="U34">
        <v>0.95</v>
      </c>
      <c r="V34">
        <v>21.150936000000002</v>
      </c>
      <c r="W34">
        <v>1.3</v>
      </c>
      <c r="X34">
        <v>21.83</v>
      </c>
      <c r="Y34">
        <v>7.26</v>
      </c>
      <c r="Z34">
        <v>7.28</v>
      </c>
      <c r="AA34">
        <v>27.5</v>
      </c>
      <c r="AB34">
        <v>5.5</v>
      </c>
      <c r="AC34">
        <v>1.24</v>
      </c>
      <c r="AD34">
        <v>4</v>
      </c>
      <c r="AE34">
        <v>10</v>
      </c>
      <c r="AF34">
        <v>5</v>
      </c>
      <c r="AG34">
        <v>6.66</v>
      </c>
      <c r="AH34">
        <v>13.33</v>
      </c>
      <c r="AI34">
        <v>13.33</v>
      </c>
      <c r="AJ34">
        <v>21.18</v>
      </c>
      <c r="AK34">
        <v>7</v>
      </c>
      <c r="AL34">
        <v>3</v>
      </c>
    </row>
    <row r="35" spans="1:38">
      <c r="A35" t="s">
        <v>77</v>
      </c>
      <c r="B35" s="34">
        <v>260.45</v>
      </c>
      <c r="C35" s="34">
        <v>86.82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115.08</v>
      </c>
      <c r="N35">
        <v>270.7</v>
      </c>
      <c r="O35">
        <v>99.73</v>
      </c>
      <c r="P35">
        <v>0.65</v>
      </c>
      <c r="Q35">
        <v>7.41</v>
      </c>
      <c r="R35" s="93">
        <v>30.34</v>
      </c>
      <c r="S35" s="93">
        <v>30.33</v>
      </c>
      <c r="T35" s="93">
        <v>30.33</v>
      </c>
      <c r="U35">
        <v>0.95</v>
      </c>
      <c r="V35">
        <v>30.012516000000002</v>
      </c>
      <c r="W35">
        <v>1.3</v>
      </c>
      <c r="X35">
        <v>21.83</v>
      </c>
      <c r="Y35">
        <v>7.26</v>
      </c>
      <c r="Z35">
        <v>7.28</v>
      </c>
      <c r="AA35">
        <v>47.78</v>
      </c>
      <c r="AB35">
        <v>9.5500000000000007</v>
      </c>
      <c r="AC35">
        <v>5.91</v>
      </c>
      <c r="AD35">
        <v>7.5</v>
      </c>
      <c r="AE35">
        <v>17</v>
      </c>
      <c r="AF35">
        <v>8</v>
      </c>
      <c r="AG35">
        <v>6.66</v>
      </c>
      <c r="AH35">
        <v>13.33</v>
      </c>
      <c r="AI35">
        <v>13.33</v>
      </c>
      <c r="AJ35">
        <v>21.18</v>
      </c>
      <c r="AK35">
        <v>21</v>
      </c>
      <c r="AL35">
        <v>9</v>
      </c>
    </row>
    <row r="36" spans="1:38">
      <c r="A36" t="s">
        <v>78</v>
      </c>
      <c r="B36" s="34">
        <v>260.45</v>
      </c>
      <c r="C36" s="34">
        <v>86.82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2.87</v>
      </c>
      <c r="K36" s="37">
        <v>2.87</v>
      </c>
      <c r="L36" s="37">
        <v>2.94</v>
      </c>
      <c r="M36">
        <v>115.08</v>
      </c>
      <c r="N36">
        <v>270.7</v>
      </c>
      <c r="O36">
        <v>99.73</v>
      </c>
      <c r="P36">
        <v>0.65</v>
      </c>
      <c r="Q36">
        <v>7.41</v>
      </c>
      <c r="R36" s="93">
        <v>30.34</v>
      </c>
      <c r="S36" s="93">
        <v>30.33</v>
      </c>
      <c r="T36" s="93">
        <v>30.33</v>
      </c>
      <c r="U36">
        <v>0.95</v>
      </c>
      <c r="V36">
        <v>41.191740000000003</v>
      </c>
      <c r="W36">
        <v>1.3</v>
      </c>
      <c r="X36">
        <v>21.83</v>
      </c>
      <c r="Y36">
        <v>7.26</v>
      </c>
      <c r="Z36">
        <v>7.28</v>
      </c>
      <c r="AA36">
        <v>68.040000000000006</v>
      </c>
      <c r="AB36">
        <v>13.61</v>
      </c>
      <c r="AC36">
        <v>12.74</v>
      </c>
      <c r="AD36">
        <v>10</v>
      </c>
      <c r="AE36">
        <v>25</v>
      </c>
      <c r="AF36">
        <v>13</v>
      </c>
      <c r="AG36">
        <v>6.66</v>
      </c>
      <c r="AH36">
        <v>13.33</v>
      </c>
      <c r="AI36">
        <v>13.33</v>
      </c>
      <c r="AJ36">
        <v>21.18</v>
      </c>
      <c r="AK36">
        <v>39</v>
      </c>
      <c r="AL36">
        <v>16</v>
      </c>
    </row>
    <row r="37" spans="1:38">
      <c r="A37" t="s">
        <v>79</v>
      </c>
      <c r="B37" s="34">
        <v>260.45</v>
      </c>
      <c r="C37" s="34">
        <v>86.82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3.9</v>
      </c>
      <c r="K37" s="37">
        <v>3.9</v>
      </c>
      <c r="L37" s="37">
        <v>3.99</v>
      </c>
      <c r="M37">
        <v>115.08</v>
      </c>
      <c r="N37">
        <v>270.7</v>
      </c>
      <c r="O37">
        <v>99.73</v>
      </c>
      <c r="P37">
        <v>0.65</v>
      </c>
      <c r="Q37">
        <v>7.61</v>
      </c>
      <c r="R37" s="93">
        <v>32</v>
      </c>
      <c r="S37" s="93">
        <v>32</v>
      </c>
      <c r="T37" s="93">
        <v>32</v>
      </c>
      <c r="U37">
        <v>0.95</v>
      </c>
      <c r="V37">
        <v>53.841402000000002</v>
      </c>
      <c r="W37">
        <v>1.3</v>
      </c>
      <c r="X37">
        <v>21.83</v>
      </c>
      <c r="Y37">
        <v>7.26</v>
      </c>
      <c r="Z37">
        <v>7.28</v>
      </c>
      <c r="AA37">
        <v>96.13</v>
      </c>
      <c r="AB37">
        <v>19.23</v>
      </c>
      <c r="AC37">
        <v>17.53</v>
      </c>
      <c r="AD37">
        <v>15</v>
      </c>
      <c r="AE37">
        <v>35</v>
      </c>
      <c r="AF37">
        <v>18</v>
      </c>
      <c r="AG37">
        <v>6.66</v>
      </c>
      <c r="AH37">
        <v>13.33</v>
      </c>
      <c r="AI37">
        <v>13.33</v>
      </c>
      <c r="AJ37">
        <v>0</v>
      </c>
      <c r="AK37">
        <v>56</v>
      </c>
      <c r="AL37">
        <v>24</v>
      </c>
    </row>
    <row r="38" spans="1:38">
      <c r="A38" t="s">
        <v>80</v>
      </c>
      <c r="B38" s="34">
        <v>260.45</v>
      </c>
      <c r="C38" s="34">
        <v>86.82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5.71</v>
      </c>
      <c r="K38" s="37">
        <v>5.71</v>
      </c>
      <c r="L38" s="37">
        <v>5.85</v>
      </c>
      <c r="M38">
        <v>115.08</v>
      </c>
      <c r="N38">
        <v>270.7</v>
      </c>
      <c r="O38">
        <v>99.73</v>
      </c>
      <c r="P38">
        <v>0.65</v>
      </c>
      <c r="Q38">
        <v>7.81</v>
      </c>
      <c r="R38" s="93">
        <v>32</v>
      </c>
      <c r="S38" s="93">
        <v>32</v>
      </c>
      <c r="T38" s="93">
        <v>32</v>
      </c>
      <c r="U38">
        <v>0.95</v>
      </c>
      <c r="V38">
        <v>67.221413999999996</v>
      </c>
      <c r="W38">
        <v>1.3</v>
      </c>
      <c r="X38">
        <v>21.83</v>
      </c>
      <c r="Y38">
        <v>7.26</v>
      </c>
      <c r="Z38">
        <v>7.28</v>
      </c>
      <c r="AA38">
        <v>111.96</v>
      </c>
      <c r="AB38">
        <v>22.39</v>
      </c>
      <c r="AC38">
        <v>22.5</v>
      </c>
      <c r="AD38">
        <v>20</v>
      </c>
      <c r="AE38">
        <v>45</v>
      </c>
      <c r="AF38">
        <v>23</v>
      </c>
      <c r="AG38">
        <v>6.66</v>
      </c>
      <c r="AH38">
        <v>13.33</v>
      </c>
      <c r="AI38">
        <v>13.33</v>
      </c>
      <c r="AJ38">
        <v>0</v>
      </c>
      <c r="AK38">
        <v>74</v>
      </c>
      <c r="AL38">
        <v>31</v>
      </c>
    </row>
    <row r="39" spans="1:38">
      <c r="A39" t="s">
        <v>81</v>
      </c>
      <c r="B39" s="34">
        <v>260.45</v>
      </c>
      <c r="C39" s="34">
        <v>86.82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7.43</v>
      </c>
      <c r="K39" s="37">
        <v>7.43</v>
      </c>
      <c r="L39" s="37">
        <v>7.62</v>
      </c>
      <c r="M39">
        <v>115.08</v>
      </c>
      <c r="N39">
        <v>270.7</v>
      </c>
      <c r="O39">
        <v>99.73</v>
      </c>
      <c r="P39">
        <v>0.65</v>
      </c>
      <c r="Q39">
        <v>8.01</v>
      </c>
      <c r="R39" s="93">
        <v>32</v>
      </c>
      <c r="S39" s="93">
        <v>32</v>
      </c>
      <c r="T39" s="93">
        <v>32</v>
      </c>
      <c r="U39">
        <v>0.95</v>
      </c>
      <c r="V39">
        <v>79.968456000000003</v>
      </c>
      <c r="W39">
        <v>1.3</v>
      </c>
      <c r="X39">
        <v>20</v>
      </c>
      <c r="Y39">
        <v>6.66</v>
      </c>
      <c r="Z39">
        <v>6.67</v>
      </c>
      <c r="AA39">
        <v>132.08000000000001</v>
      </c>
      <c r="AB39">
        <v>26.42</v>
      </c>
      <c r="AC39">
        <v>33.71</v>
      </c>
      <c r="AD39">
        <v>25</v>
      </c>
      <c r="AE39">
        <v>57</v>
      </c>
      <c r="AF39">
        <v>28</v>
      </c>
      <c r="AG39">
        <v>5</v>
      </c>
      <c r="AH39">
        <v>13.33</v>
      </c>
      <c r="AI39">
        <v>13.33</v>
      </c>
      <c r="AJ39">
        <v>0</v>
      </c>
      <c r="AK39">
        <v>105</v>
      </c>
      <c r="AL39">
        <v>45</v>
      </c>
    </row>
    <row r="40" spans="1:38">
      <c r="A40" t="s">
        <v>82</v>
      </c>
      <c r="B40" s="34">
        <v>260.45</v>
      </c>
      <c r="C40" s="34">
        <v>86.82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8.7799999999999994</v>
      </c>
      <c r="K40" s="37">
        <v>8.7799999999999994</v>
      </c>
      <c r="L40" s="37">
        <v>9</v>
      </c>
      <c r="M40">
        <v>115.08</v>
      </c>
      <c r="N40">
        <v>270.7</v>
      </c>
      <c r="O40">
        <v>99.73</v>
      </c>
      <c r="P40">
        <v>0.65</v>
      </c>
      <c r="Q40">
        <v>8.3699999999999992</v>
      </c>
      <c r="R40" s="93">
        <v>32</v>
      </c>
      <c r="S40" s="93">
        <v>32</v>
      </c>
      <c r="T40" s="93">
        <v>32</v>
      </c>
      <c r="U40">
        <v>0.95</v>
      </c>
      <c r="V40">
        <v>92.452572000000004</v>
      </c>
      <c r="W40">
        <v>1.3</v>
      </c>
      <c r="X40">
        <v>19.5</v>
      </c>
      <c r="Y40">
        <v>6.5</v>
      </c>
      <c r="Z40">
        <v>6.5</v>
      </c>
      <c r="AA40">
        <v>152.22</v>
      </c>
      <c r="AB40">
        <v>30.44</v>
      </c>
      <c r="AC40">
        <v>41.63</v>
      </c>
      <c r="AD40">
        <v>29</v>
      </c>
      <c r="AE40">
        <v>65</v>
      </c>
      <c r="AF40">
        <v>33</v>
      </c>
      <c r="AG40">
        <v>5</v>
      </c>
      <c r="AH40">
        <v>13.33</v>
      </c>
      <c r="AI40">
        <v>13.33</v>
      </c>
      <c r="AJ40">
        <v>0</v>
      </c>
      <c r="AK40">
        <v>123</v>
      </c>
      <c r="AL40">
        <v>52</v>
      </c>
    </row>
    <row r="41" spans="1:38">
      <c r="A41" t="s">
        <v>83</v>
      </c>
      <c r="B41" s="34">
        <v>260.45</v>
      </c>
      <c r="C41" s="34">
        <v>86.82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11.1</v>
      </c>
      <c r="K41" s="37">
        <v>11.1</v>
      </c>
      <c r="L41" s="37">
        <v>11.37</v>
      </c>
      <c r="M41">
        <v>115.08</v>
      </c>
      <c r="N41">
        <v>270.7</v>
      </c>
      <c r="O41">
        <v>99.73</v>
      </c>
      <c r="P41">
        <v>0.65</v>
      </c>
      <c r="Q41">
        <v>8.9499999999999993</v>
      </c>
      <c r="R41" s="93">
        <v>32</v>
      </c>
      <c r="S41" s="93">
        <v>32</v>
      </c>
      <c r="T41" s="93">
        <v>32</v>
      </c>
      <c r="U41">
        <v>0.95</v>
      </c>
      <c r="V41">
        <v>104.644548</v>
      </c>
      <c r="W41">
        <v>1.3</v>
      </c>
      <c r="X41">
        <v>19</v>
      </c>
      <c r="Y41">
        <v>6.34</v>
      </c>
      <c r="Z41">
        <v>6.33</v>
      </c>
      <c r="AA41">
        <v>172.34</v>
      </c>
      <c r="AB41">
        <v>34.47</v>
      </c>
      <c r="AC41">
        <v>56.82</v>
      </c>
      <c r="AD41">
        <v>34</v>
      </c>
      <c r="AE41">
        <v>77</v>
      </c>
      <c r="AF41">
        <v>38</v>
      </c>
      <c r="AG41">
        <v>5</v>
      </c>
      <c r="AH41">
        <v>13.33</v>
      </c>
      <c r="AI41">
        <v>13.33</v>
      </c>
      <c r="AJ41">
        <v>0</v>
      </c>
      <c r="AK41">
        <v>154</v>
      </c>
      <c r="AL41">
        <v>66</v>
      </c>
    </row>
    <row r="42" spans="1:38">
      <c r="A42" t="s">
        <v>84</v>
      </c>
      <c r="B42" s="34">
        <v>260.45</v>
      </c>
      <c r="C42" s="34">
        <v>86.82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12.36</v>
      </c>
      <c r="K42" s="37">
        <v>12.36</v>
      </c>
      <c r="L42" s="37">
        <v>12.66</v>
      </c>
      <c r="M42">
        <v>115.08</v>
      </c>
      <c r="N42">
        <v>270.7</v>
      </c>
      <c r="O42">
        <v>99.73</v>
      </c>
      <c r="P42">
        <v>0.65</v>
      </c>
      <c r="Q42">
        <v>9.43</v>
      </c>
      <c r="R42" s="93">
        <v>32.5</v>
      </c>
      <c r="S42" s="93">
        <v>32.5</v>
      </c>
      <c r="T42" s="93">
        <v>32.5</v>
      </c>
      <c r="U42">
        <v>0.95</v>
      </c>
      <c r="V42">
        <v>115.521894</v>
      </c>
      <c r="W42">
        <v>1.3</v>
      </c>
      <c r="X42">
        <v>18.5</v>
      </c>
      <c r="Y42">
        <v>6.16</v>
      </c>
      <c r="Z42">
        <v>6.17</v>
      </c>
      <c r="AA42">
        <v>192.48</v>
      </c>
      <c r="AB42">
        <v>38.49</v>
      </c>
      <c r="AC42">
        <v>61</v>
      </c>
      <c r="AD42">
        <v>39</v>
      </c>
      <c r="AE42">
        <v>83</v>
      </c>
      <c r="AF42">
        <v>42</v>
      </c>
      <c r="AG42">
        <v>5</v>
      </c>
      <c r="AH42">
        <v>13.33</v>
      </c>
      <c r="AI42">
        <v>13.33</v>
      </c>
      <c r="AJ42">
        <v>0</v>
      </c>
      <c r="AK42">
        <v>165</v>
      </c>
      <c r="AL42">
        <v>70</v>
      </c>
    </row>
    <row r="43" spans="1:38">
      <c r="A43" t="s">
        <v>85</v>
      </c>
      <c r="B43" s="34">
        <v>260.45</v>
      </c>
      <c r="C43" s="34">
        <v>86.82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13.34</v>
      </c>
      <c r="K43" s="37">
        <v>13.34</v>
      </c>
      <c r="L43" s="37">
        <v>13.68</v>
      </c>
      <c r="M43">
        <v>115.08</v>
      </c>
      <c r="N43">
        <v>270.7</v>
      </c>
      <c r="O43">
        <v>99.73</v>
      </c>
      <c r="P43">
        <v>0.65</v>
      </c>
      <c r="Q43">
        <v>8.59</v>
      </c>
      <c r="R43" s="93">
        <v>32.5</v>
      </c>
      <c r="S43" s="93">
        <v>32.5</v>
      </c>
      <c r="T43" s="93">
        <v>32.5</v>
      </c>
      <c r="U43">
        <v>0</v>
      </c>
      <c r="V43">
        <v>124.68535199999999</v>
      </c>
      <c r="W43">
        <v>1.34</v>
      </c>
      <c r="X43">
        <v>18</v>
      </c>
      <c r="Y43">
        <v>6</v>
      </c>
      <c r="Z43">
        <v>6</v>
      </c>
      <c r="AA43">
        <v>208.33</v>
      </c>
      <c r="AB43">
        <v>41.67</v>
      </c>
      <c r="AC43">
        <v>64.33</v>
      </c>
      <c r="AD43">
        <v>44</v>
      </c>
      <c r="AE43">
        <v>90</v>
      </c>
      <c r="AF43">
        <v>45</v>
      </c>
      <c r="AG43">
        <v>5</v>
      </c>
      <c r="AH43">
        <v>13.33</v>
      </c>
      <c r="AI43">
        <v>13.33</v>
      </c>
      <c r="AJ43">
        <v>0</v>
      </c>
      <c r="AK43">
        <v>175</v>
      </c>
      <c r="AL43">
        <v>75</v>
      </c>
    </row>
    <row r="44" spans="1:38">
      <c r="A44" t="s">
        <v>86</v>
      </c>
      <c r="B44" s="34">
        <v>260.45</v>
      </c>
      <c r="C44" s="34">
        <v>86.82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14.33</v>
      </c>
      <c r="K44" s="37">
        <v>14.33</v>
      </c>
      <c r="L44" s="37">
        <v>14.7</v>
      </c>
      <c r="M44">
        <v>115.08</v>
      </c>
      <c r="N44">
        <v>270.7</v>
      </c>
      <c r="O44">
        <v>99.73</v>
      </c>
      <c r="P44">
        <v>0.65</v>
      </c>
      <c r="Q44">
        <v>9.06</v>
      </c>
      <c r="R44" s="93">
        <v>32.5</v>
      </c>
      <c r="S44" s="93">
        <v>32.5</v>
      </c>
      <c r="T44" s="93">
        <v>32.5</v>
      </c>
      <c r="U44">
        <v>0</v>
      </c>
      <c r="V44">
        <v>132.29073</v>
      </c>
      <c r="W44">
        <v>1.34</v>
      </c>
      <c r="X44">
        <v>17.5</v>
      </c>
      <c r="Y44">
        <v>5.84</v>
      </c>
      <c r="Z44">
        <v>5.83</v>
      </c>
      <c r="AA44">
        <v>224.19</v>
      </c>
      <c r="AB44">
        <v>44.84</v>
      </c>
      <c r="AC44">
        <v>72.67</v>
      </c>
      <c r="AD44">
        <v>46.5</v>
      </c>
      <c r="AE44">
        <v>93</v>
      </c>
      <c r="AF44">
        <v>47</v>
      </c>
      <c r="AG44">
        <v>5</v>
      </c>
      <c r="AH44">
        <v>13.33</v>
      </c>
      <c r="AI44">
        <v>13.33</v>
      </c>
      <c r="AJ44">
        <v>0</v>
      </c>
      <c r="AK44">
        <v>186</v>
      </c>
      <c r="AL44">
        <v>79</v>
      </c>
    </row>
    <row r="45" spans="1:38">
      <c r="A45" t="s">
        <v>87</v>
      </c>
      <c r="B45" s="34">
        <v>260.45</v>
      </c>
      <c r="C45" s="34">
        <v>86.82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15.3</v>
      </c>
      <c r="K45" s="37">
        <v>15.3</v>
      </c>
      <c r="L45" s="37">
        <v>15.68</v>
      </c>
      <c r="M45">
        <v>115.08</v>
      </c>
      <c r="N45">
        <v>270.7</v>
      </c>
      <c r="O45">
        <v>99.73</v>
      </c>
      <c r="P45">
        <v>0.65</v>
      </c>
      <c r="Q45">
        <v>7.54</v>
      </c>
      <c r="R45" s="93">
        <v>32.5</v>
      </c>
      <c r="S45" s="93">
        <v>32.5</v>
      </c>
      <c r="T45" s="93">
        <v>32.5</v>
      </c>
      <c r="U45">
        <v>0.95</v>
      </c>
      <c r="V45">
        <v>142.95384000000001</v>
      </c>
      <c r="W45">
        <v>1.34</v>
      </c>
      <c r="X45">
        <v>12.5</v>
      </c>
      <c r="Y45">
        <v>4.16</v>
      </c>
      <c r="Z45">
        <v>4.17</v>
      </c>
      <c r="AA45">
        <v>231.67</v>
      </c>
      <c r="AB45">
        <v>46.33</v>
      </c>
      <c r="AC45">
        <v>77.260000000000005</v>
      </c>
      <c r="AD45">
        <v>47.5</v>
      </c>
      <c r="AE45">
        <v>95</v>
      </c>
      <c r="AF45">
        <v>47</v>
      </c>
      <c r="AG45">
        <v>5</v>
      </c>
      <c r="AH45">
        <v>11.33</v>
      </c>
      <c r="AI45">
        <v>11.33</v>
      </c>
      <c r="AJ45">
        <v>0</v>
      </c>
      <c r="AK45">
        <v>193</v>
      </c>
      <c r="AL45">
        <v>82</v>
      </c>
    </row>
    <row r="46" spans="1:38">
      <c r="A46" t="s">
        <v>88</v>
      </c>
      <c r="B46" s="34">
        <v>260.45</v>
      </c>
      <c r="C46" s="34">
        <v>86.82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16.07</v>
      </c>
      <c r="K46" s="37">
        <v>16.07</v>
      </c>
      <c r="L46" s="37">
        <v>16.47</v>
      </c>
      <c r="M46">
        <v>115.08</v>
      </c>
      <c r="N46">
        <v>270.7</v>
      </c>
      <c r="O46">
        <v>99.73</v>
      </c>
      <c r="P46">
        <v>0.65</v>
      </c>
      <c r="Q46">
        <v>7.5</v>
      </c>
      <c r="R46" s="93">
        <v>32.5</v>
      </c>
      <c r="S46" s="93">
        <v>32.5</v>
      </c>
      <c r="T46" s="93">
        <v>32.5</v>
      </c>
      <c r="U46">
        <v>0.95</v>
      </c>
      <c r="V46">
        <v>147.296988</v>
      </c>
      <c r="W46">
        <v>1.34</v>
      </c>
      <c r="X46">
        <v>12.5</v>
      </c>
      <c r="Y46">
        <v>4.16</v>
      </c>
      <c r="Z46">
        <v>4.17</v>
      </c>
      <c r="AA46">
        <v>231.67</v>
      </c>
      <c r="AB46">
        <v>46.33</v>
      </c>
      <c r="AC46">
        <v>81.89</v>
      </c>
      <c r="AD46">
        <v>47.5</v>
      </c>
      <c r="AE46">
        <v>95</v>
      </c>
      <c r="AF46">
        <v>48</v>
      </c>
      <c r="AG46">
        <v>5</v>
      </c>
      <c r="AH46">
        <v>11.33</v>
      </c>
      <c r="AI46">
        <v>11.33</v>
      </c>
      <c r="AJ46">
        <v>0</v>
      </c>
      <c r="AK46">
        <v>196</v>
      </c>
      <c r="AL46">
        <v>84</v>
      </c>
    </row>
    <row r="47" spans="1:38">
      <c r="A47" t="s">
        <v>89</v>
      </c>
      <c r="B47" s="34">
        <v>260.45</v>
      </c>
      <c r="C47" s="34">
        <v>86.82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16.489999999999998</v>
      </c>
      <c r="K47" s="37">
        <v>16.489999999999998</v>
      </c>
      <c r="L47" s="37">
        <v>16.899999999999999</v>
      </c>
      <c r="M47">
        <v>115.08</v>
      </c>
      <c r="N47">
        <v>270.7</v>
      </c>
      <c r="O47">
        <v>99.73</v>
      </c>
      <c r="P47">
        <v>0.65</v>
      </c>
      <c r="Q47">
        <v>7.67</v>
      </c>
      <c r="R47" s="93">
        <v>32.5</v>
      </c>
      <c r="S47" s="93">
        <v>32.5</v>
      </c>
      <c r="T47" s="93">
        <v>32.5</v>
      </c>
      <c r="U47">
        <v>0.95</v>
      </c>
      <c r="V47">
        <v>150.685812</v>
      </c>
      <c r="W47">
        <v>1.34</v>
      </c>
      <c r="X47">
        <v>12.5</v>
      </c>
      <c r="Y47">
        <v>4.16</v>
      </c>
      <c r="Z47">
        <v>4.17</v>
      </c>
      <c r="AA47">
        <v>241.67</v>
      </c>
      <c r="AB47">
        <v>48.33</v>
      </c>
      <c r="AC47">
        <v>85.02</v>
      </c>
      <c r="AD47">
        <v>47.5</v>
      </c>
      <c r="AE47">
        <v>96</v>
      </c>
      <c r="AF47">
        <v>48</v>
      </c>
      <c r="AG47">
        <v>5</v>
      </c>
      <c r="AH47">
        <v>11.33</v>
      </c>
      <c r="AI47">
        <v>11.33</v>
      </c>
      <c r="AJ47">
        <v>0</v>
      </c>
      <c r="AK47">
        <v>196</v>
      </c>
      <c r="AL47">
        <v>84</v>
      </c>
    </row>
    <row r="48" spans="1:38">
      <c r="A48" t="s">
        <v>90</v>
      </c>
      <c r="B48" s="34">
        <v>260.45</v>
      </c>
      <c r="C48" s="34">
        <v>86.82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16.600000000000001</v>
      </c>
      <c r="K48" s="37">
        <v>16.600000000000001</v>
      </c>
      <c r="L48" s="37">
        <v>17.02</v>
      </c>
      <c r="M48">
        <v>115.08</v>
      </c>
      <c r="N48">
        <v>270.7</v>
      </c>
      <c r="O48">
        <v>99.73</v>
      </c>
      <c r="P48">
        <v>0.65</v>
      </c>
      <c r="Q48">
        <v>7.69</v>
      </c>
      <c r="R48" s="93">
        <v>32.5</v>
      </c>
      <c r="S48" s="93">
        <v>32.5</v>
      </c>
      <c r="T48" s="93">
        <v>32.5</v>
      </c>
      <c r="U48">
        <v>0.95</v>
      </c>
      <c r="V48">
        <v>153.97725600000001</v>
      </c>
      <c r="W48">
        <v>1.34</v>
      </c>
      <c r="X48">
        <v>12.5</v>
      </c>
      <c r="Y48">
        <v>4.16</v>
      </c>
      <c r="Z48">
        <v>4.17</v>
      </c>
      <c r="AA48">
        <v>241.67</v>
      </c>
      <c r="AB48">
        <v>48.33</v>
      </c>
      <c r="AC48">
        <v>88.84</v>
      </c>
      <c r="AD48">
        <v>49</v>
      </c>
      <c r="AE48">
        <v>97</v>
      </c>
      <c r="AF48">
        <v>48</v>
      </c>
      <c r="AG48">
        <v>5</v>
      </c>
      <c r="AH48">
        <v>11.33</v>
      </c>
      <c r="AI48">
        <v>11.33</v>
      </c>
      <c r="AJ48">
        <v>0</v>
      </c>
      <c r="AK48">
        <v>203</v>
      </c>
      <c r="AL48">
        <v>87</v>
      </c>
    </row>
    <row r="49" spans="1:38">
      <c r="A49" t="s">
        <v>91</v>
      </c>
      <c r="B49" s="34">
        <v>260.45</v>
      </c>
      <c r="C49" s="34">
        <v>86.82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16.600000000000001</v>
      </c>
      <c r="K49" s="37">
        <v>16.600000000000001</v>
      </c>
      <c r="L49" s="37">
        <v>17.02</v>
      </c>
      <c r="M49">
        <v>115.08</v>
      </c>
      <c r="N49">
        <v>270.7</v>
      </c>
      <c r="O49">
        <v>99.73</v>
      </c>
      <c r="P49">
        <v>0.65</v>
      </c>
      <c r="Q49">
        <v>7.96</v>
      </c>
      <c r="R49" s="93">
        <v>32.5</v>
      </c>
      <c r="S49" s="93">
        <v>32.5</v>
      </c>
      <c r="T49" s="93">
        <v>32.5</v>
      </c>
      <c r="U49">
        <v>0.95</v>
      </c>
      <c r="V49">
        <v>156.33385200000001</v>
      </c>
      <c r="W49">
        <v>1.34</v>
      </c>
      <c r="X49">
        <v>12.5</v>
      </c>
      <c r="Y49">
        <v>4.16</v>
      </c>
      <c r="Z49">
        <v>4.17</v>
      </c>
      <c r="AA49">
        <v>241.67</v>
      </c>
      <c r="AB49">
        <v>48.33</v>
      </c>
      <c r="AC49">
        <v>90.2</v>
      </c>
      <c r="AD49">
        <v>49</v>
      </c>
      <c r="AE49">
        <v>97</v>
      </c>
      <c r="AF49">
        <v>49</v>
      </c>
      <c r="AG49">
        <v>5</v>
      </c>
      <c r="AH49">
        <v>11.33</v>
      </c>
      <c r="AI49">
        <v>11.33</v>
      </c>
      <c r="AJ49">
        <v>0</v>
      </c>
      <c r="AK49">
        <v>203</v>
      </c>
      <c r="AL49">
        <v>87</v>
      </c>
    </row>
    <row r="50" spans="1:38">
      <c r="A50" t="s">
        <v>92</v>
      </c>
      <c r="B50" s="34">
        <v>260.45</v>
      </c>
      <c r="C50" s="34">
        <v>86.82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16.600000000000001</v>
      </c>
      <c r="K50" s="37">
        <v>16.600000000000001</v>
      </c>
      <c r="L50" s="37">
        <v>17.02</v>
      </c>
      <c r="M50">
        <v>115.08</v>
      </c>
      <c r="N50">
        <v>270.7</v>
      </c>
      <c r="O50">
        <v>99.73</v>
      </c>
      <c r="P50">
        <v>0.65</v>
      </c>
      <c r="Q50">
        <v>8.1999999999999993</v>
      </c>
      <c r="R50" s="93">
        <v>32.5</v>
      </c>
      <c r="S50" s="93">
        <v>32.5</v>
      </c>
      <c r="T50" s="93">
        <v>32.5</v>
      </c>
      <c r="U50">
        <v>0.95</v>
      </c>
      <c r="V50">
        <v>158.13538199999999</v>
      </c>
      <c r="W50">
        <v>1.34</v>
      </c>
      <c r="X50">
        <v>12.5</v>
      </c>
      <c r="Y50">
        <v>4.16</v>
      </c>
      <c r="Z50">
        <v>4.17</v>
      </c>
      <c r="AA50">
        <v>241.67</v>
      </c>
      <c r="AB50">
        <v>48.33</v>
      </c>
      <c r="AC50">
        <v>92.31</v>
      </c>
      <c r="AD50">
        <v>49</v>
      </c>
      <c r="AE50">
        <v>97</v>
      </c>
      <c r="AF50">
        <v>49</v>
      </c>
      <c r="AG50">
        <v>5</v>
      </c>
      <c r="AH50">
        <v>11.33</v>
      </c>
      <c r="AI50">
        <v>11.33</v>
      </c>
      <c r="AJ50">
        <v>0</v>
      </c>
      <c r="AK50">
        <v>203</v>
      </c>
      <c r="AL50">
        <v>87</v>
      </c>
    </row>
    <row r="51" spans="1:38">
      <c r="A51" t="s">
        <v>93</v>
      </c>
      <c r="B51" s="34">
        <v>260.45</v>
      </c>
      <c r="C51" s="34">
        <v>86.82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16.600000000000001</v>
      </c>
      <c r="K51" s="37">
        <v>16.600000000000001</v>
      </c>
      <c r="L51" s="37">
        <v>17.02</v>
      </c>
      <c r="M51">
        <v>115.08</v>
      </c>
      <c r="N51">
        <v>270.7</v>
      </c>
      <c r="O51">
        <v>99.73</v>
      </c>
      <c r="P51">
        <v>0.65</v>
      </c>
      <c r="Q51">
        <v>13.65</v>
      </c>
      <c r="R51" s="93">
        <v>32.5</v>
      </c>
      <c r="S51" s="93">
        <v>32.5</v>
      </c>
      <c r="T51" s="93">
        <v>32.5</v>
      </c>
      <c r="U51">
        <v>0.95</v>
      </c>
      <c r="V51">
        <v>163.608138</v>
      </c>
      <c r="W51">
        <v>1.34</v>
      </c>
      <c r="X51">
        <v>12.5</v>
      </c>
      <c r="Y51">
        <v>4.16</v>
      </c>
      <c r="Z51">
        <v>4.17</v>
      </c>
      <c r="AA51">
        <v>241.67</v>
      </c>
      <c r="AB51">
        <v>48.33</v>
      </c>
      <c r="AC51">
        <v>92.64</v>
      </c>
      <c r="AD51">
        <v>49</v>
      </c>
      <c r="AE51">
        <v>97</v>
      </c>
      <c r="AF51">
        <v>49</v>
      </c>
      <c r="AG51">
        <v>5</v>
      </c>
      <c r="AH51">
        <v>11.48</v>
      </c>
      <c r="AI51">
        <v>11.48</v>
      </c>
      <c r="AJ51">
        <v>0</v>
      </c>
      <c r="AK51">
        <v>207</v>
      </c>
      <c r="AL51">
        <v>88</v>
      </c>
    </row>
    <row r="52" spans="1:38">
      <c r="A52" t="s">
        <v>94</v>
      </c>
      <c r="B52" s="34">
        <v>260.45</v>
      </c>
      <c r="C52" s="34">
        <v>86.82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16.600000000000001</v>
      </c>
      <c r="K52" s="37">
        <v>16.600000000000001</v>
      </c>
      <c r="L52" s="37">
        <v>17.02</v>
      </c>
      <c r="M52">
        <v>115.08</v>
      </c>
      <c r="N52">
        <v>270.7</v>
      </c>
      <c r="O52">
        <v>99.73</v>
      </c>
      <c r="P52">
        <v>0.65</v>
      </c>
      <c r="Q52">
        <v>14.52</v>
      </c>
      <c r="R52" s="93">
        <v>32.5</v>
      </c>
      <c r="S52" s="93">
        <v>32.5</v>
      </c>
      <c r="T52" s="93">
        <v>32.5</v>
      </c>
      <c r="U52">
        <v>0.95</v>
      </c>
      <c r="V52">
        <v>164.16320400000001</v>
      </c>
      <c r="W52">
        <v>1.34</v>
      </c>
      <c r="X52">
        <v>12.5</v>
      </c>
      <c r="Y52">
        <v>4.16</v>
      </c>
      <c r="Z52">
        <v>4.17</v>
      </c>
      <c r="AA52">
        <v>241.67</v>
      </c>
      <c r="AB52">
        <v>48.33</v>
      </c>
      <c r="AC52">
        <v>92.65</v>
      </c>
      <c r="AD52">
        <v>49</v>
      </c>
      <c r="AE52">
        <v>97</v>
      </c>
      <c r="AF52">
        <v>49</v>
      </c>
      <c r="AG52">
        <v>5</v>
      </c>
      <c r="AH52">
        <v>11.61</v>
      </c>
      <c r="AI52">
        <v>11.61</v>
      </c>
      <c r="AJ52">
        <v>0</v>
      </c>
      <c r="AK52">
        <v>207</v>
      </c>
      <c r="AL52">
        <v>88</v>
      </c>
    </row>
    <row r="53" spans="1:38">
      <c r="A53" t="s">
        <v>95</v>
      </c>
      <c r="B53" s="34">
        <v>260.45</v>
      </c>
      <c r="C53" s="34">
        <v>83.42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16.600000000000001</v>
      </c>
      <c r="K53" s="37">
        <v>16.600000000000001</v>
      </c>
      <c r="L53" s="37">
        <v>17.02</v>
      </c>
      <c r="M53">
        <v>115.08</v>
      </c>
      <c r="N53">
        <v>270.7</v>
      </c>
      <c r="O53">
        <v>99.73</v>
      </c>
      <c r="P53">
        <v>0.65</v>
      </c>
      <c r="Q53">
        <v>15.18</v>
      </c>
      <c r="R53" s="93">
        <v>32.5</v>
      </c>
      <c r="S53" s="93">
        <v>32.5</v>
      </c>
      <c r="T53" s="93">
        <v>32.5</v>
      </c>
      <c r="U53">
        <v>0.95</v>
      </c>
      <c r="V53">
        <v>163.98792</v>
      </c>
      <c r="W53">
        <v>1.34</v>
      </c>
      <c r="X53">
        <v>12.5</v>
      </c>
      <c r="Y53">
        <v>4.16</v>
      </c>
      <c r="Z53">
        <v>4.17</v>
      </c>
      <c r="AA53">
        <v>241.67</v>
      </c>
      <c r="AB53">
        <v>48.33</v>
      </c>
      <c r="AC53">
        <v>92.67</v>
      </c>
      <c r="AD53">
        <v>49</v>
      </c>
      <c r="AE53">
        <v>97</v>
      </c>
      <c r="AF53">
        <v>49</v>
      </c>
      <c r="AG53">
        <v>4</v>
      </c>
      <c r="AH53">
        <v>11.67</v>
      </c>
      <c r="AI53">
        <v>11.67</v>
      </c>
      <c r="AJ53">
        <v>0</v>
      </c>
      <c r="AK53">
        <v>207</v>
      </c>
      <c r="AL53">
        <v>88</v>
      </c>
    </row>
    <row r="54" spans="1:38">
      <c r="A54" t="s">
        <v>96</v>
      </c>
      <c r="B54" s="34">
        <v>260.45</v>
      </c>
      <c r="C54" s="34">
        <v>86.82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16.600000000000001</v>
      </c>
      <c r="K54" s="37">
        <v>16.600000000000001</v>
      </c>
      <c r="L54" s="37">
        <v>17.02</v>
      </c>
      <c r="M54">
        <v>115.08</v>
      </c>
      <c r="N54">
        <v>270.7</v>
      </c>
      <c r="O54">
        <v>99.73</v>
      </c>
      <c r="P54">
        <v>0.65</v>
      </c>
      <c r="Q54">
        <v>15.92</v>
      </c>
      <c r="R54" s="93">
        <v>32.5</v>
      </c>
      <c r="S54" s="93">
        <v>32.5</v>
      </c>
      <c r="T54" s="93">
        <v>32.5</v>
      </c>
      <c r="U54">
        <v>0.95</v>
      </c>
      <c r="V54">
        <v>163.03359599999999</v>
      </c>
      <c r="W54">
        <v>1.34</v>
      </c>
      <c r="X54">
        <v>12.5</v>
      </c>
      <c r="Y54">
        <v>4.16</v>
      </c>
      <c r="Z54">
        <v>4.17</v>
      </c>
      <c r="AA54">
        <v>241.67</v>
      </c>
      <c r="AB54">
        <v>48.33</v>
      </c>
      <c r="AC54">
        <v>92.65</v>
      </c>
      <c r="AD54">
        <v>49</v>
      </c>
      <c r="AE54">
        <v>97</v>
      </c>
      <c r="AF54">
        <v>49</v>
      </c>
      <c r="AG54">
        <v>4</v>
      </c>
      <c r="AH54">
        <v>11.67</v>
      </c>
      <c r="AI54">
        <v>11.67</v>
      </c>
      <c r="AJ54">
        <v>0</v>
      </c>
      <c r="AK54">
        <v>207</v>
      </c>
      <c r="AL54">
        <v>88</v>
      </c>
    </row>
    <row r="55" spans="1:38">
      <c r="A55" t="s">
        <v>97</v>
      </c>
      <c r="B55" s="34">
        <v>233.8</v>
      </c>
      <c r="C55" s="34">
        <v>67.89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16.600000000000001</v>
      </c>
      <c r="K55" s="37">
        <v>16.600000000000001</v>
      </c>
      <c r="L55" s="37">
        <v>17.02</v>
      </c>
      <c r="M55">
        <v>84.89</v>
      </c>
      <c r="N55">
        <v>270.7</v>
      </c>
      <c r="O55">
        <v>99.73</v>
      </c>
      <c r="P55">
        <v>0.65</v>
      </c>
      <c r="Q55">
        <v>20.07</v>
      </c>
      <c r="R55" s="93">
        <v>32.5</v>
      </c>
      <c r="S55" s="93">
        <v>32.5</v>
      </c>
      <c r="T55" s="93">
        <v>32.5</v>
      </c>
      <c r="U55">
        <v>0.99</v>
      </c>
      <c r="V55">
        <v>160.443288</v>
      </c>
      <c r="W55">
        <v>1.39</v>
      </c>
      <c r="X55">
        <v>12.5</v>
      </c>
      <c r="Y55">
        <v>4.16</v>
      </c>
      <c r="Z55">
        <v>4.17</v>
      </c>
      <c r="AA55">
        <v>241.67</v>
      </c>
      <c r="AB55">
        <v>48.33</v>
      </c>
      <c r="AC55">
        <v>92.65</v>
      </c>
      <c r="AD55">
        <v>49</v>
      </c>
      <c r="AE55">
        <v>97</v>
      </c>
      <c r="AF55">
        <v>49</v>
      </c>
      <c r="AG55">
        <v>4</v>
      </c>
      <c r="AH55">
        <v>11.67</v>
      </c>
      <c r="AI55">
        <v>11.67</v>
      </c>
      <c r="AJ55">
        <v>0</v>
      </c>
      <c r="AK55">
        <v>207</v>
      </c>
      <c r="AL55">
        <v>88</v>
      </c>
    </row>
    <row r="56" spans="1:38">
      <c r="A56" t="s">
        <v>98</v>
      </c>
      <c r="B56" s="34">
        <v>260.45</v>
      </c>
      <c r="C56" s="34">
        <v>58.35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16.600000000000001</v>
      </c>
      <c r="K56" s="37">
        <v>16.600000000000001</v>
      </c>
      <c r="L56" s="37">
        <v>17.02</v>
      </c>
      <c r="M56">
        <v>84.89</v>
      </c>
      <c r="N56">
        <v>270.7</v>
      </c>
      <c r="O56">
        <v>77</v>
      </c>
      <c r="P56">
        <v>0.65</v>
      </c>
      <c r="Q56">
        <v>20.67</v>
      </c>
      <c r="R56" s="93">
        <v>32.5</v>
      </c>
      <c r="S56" s="93">
        <v>32.5</v>
      </c>
      <c r="T56" s="93">
        <v>32.5</v>
      </c>
      <c r="U56">
        <v>0.99</v>
      </c>
      <c r="V56">
        <v>157.258962</v>
      </c>
      <c r="W56">
        <v>1.39</v>
      </c>
      <c r="X56">
        <v>12.5</v>
      </c>
      <c r="Y56">
        <v>4.16</v>
      </c>
      <c r="Z56">
        <v>4.17</v>
      </c>
      <c r="AA56">
        <v>241.67</v>
      </c>
      <c r="AB56">
        <v>48.33</v>
      </c>
      <c r="AC56">
        <v>92.67</v>
      </c>
      <c r="AD56">
        <v>49</v>
      </c>
      <c r="AE56">
        <v>97</v>
      </c>
      <c r="AF56">
        <v>49</v>
      </c>
      <c r="AG56">
        <v>4</v>
      </c>
      <c r="AH56">
        <v>11.67</v>
      </c>
      <c r="AI56">
        <v>11.67</v>
      </c>
      <c r="AJ56">
        <v>0</v>
      </c>
      <c r="AK56">
        <v>207</v>
      </c>
      <c r="AL56">
        <v>88</v>
      </c>
    </row>
    <row r="57" spans="1:38">
      <c r="A57" t="s">
        <v>99</v>
      </c>
      <c r="B57" s="34">
        <v>260.45</v>
      </c>
      <c r="C57" s="34">
        <v>86.82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16.600000000000001</v>
      </c>
      <c r="K57" s="37">
        <v>16.600000000000001</v>
      </c>
      <c r="L57" s="37">
        <v>17.02</v>
      </c>
      <c r="M57">
        <v>115.08</v>
      </c>
      <c r="N57">
        <v>270.7</v>
      </c>
      <c r="O57">
        <v>99.73</v>
      </c>
      <c r="P57">
        <v>0.65</v>
      </c>
      <c r="Q57">
        <v>21.14</v>
      </c>
      <c r="R57" s="93">
        <v>32.5</v>
      </c>
      <c r="S57" s="93">
        <v>32.5</v>
      </c>
      <c r="T57" s="93">
        <v>32.5</v>
      </c>
      <c r="U57">
        <v>0.99</v>
      </c>
      <c r="V57">
        <v>152.54577</v>
      </c>
      <c r="W57">
        <v>1.39</v>
      </c>
      <c r="X57">
        <v>12.5</v>
      </c>
      <c r="Y57">
        <v>4.16</v>
      </c>
      <c r="Z57">
        <v>4.17</v>
      </c>
      <c r="AA57">
        <v>241.67</v>
      </c>
      <c r="AB57">
        <v>48.33</v>
      </c>
      <c r="AC57">
        <v>97.28</v>
      </c>
      <c r="AD57">
        <v>49</v>
      </c>
      <c r="AE57">
        <v>97</v>
      </c>
      <c r="AF57">
        <v>48</v>
      </c>
      <c r="AG57">
        <v>4</v>
      </c>
      <c r="AH57">
        <v>11.67</v>
      </c>
      <c r="AI57">
        <v>11.67</v>
      </c>
      <c r="AJ57">
        <v>0</v>
      </c>
      <c r="AK57">
        <v>203</v>
      </c>
      <c r="AL57">
        <v>87</v>
      </c>
    </row>
    <row r="58" spans="1:38">
      <c r="A58" t="s">
        <v>100</v>
      </c>
      <c r="B58" s="34">
        <v>260.45</v>
      </c>
      <c r="C58" s="34">
        <v>69.86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16.600000000000001</v>
      </c>
      <c r="K58" s="37">
        <v>16.600000000000001</v>
      </c>
      <c r="L58" s="37">
        <v>17.02</v>
      </c>
      <c r="M58">
        <v>115.08</v>
      </c>
      <c r="N58">
        <v>270.7</v>
      </c>
      <c r="O58">
        <v>99.73</v>
      </c>
      <c r="P58">
        <v>0.65</v>
      </c>
      <c r="Q58">
        <v>21.54</v>
      </c>
      <c r="R58" s="93">
        <v>32.5</v>
      </c>
      <c r="S58" s="93">
        <v>32.5</v>
      </c>
      <c r="T58" s="93">
        <v>32.5</v>
      </c>
      <c r="U58">
        <v>0.99</v>
      </c>
      <c r="V58">
        <v>148.9914</v>
      </c>
      <c r="W58">
        <v>1.39</v>
      </c>
      <c r="X58">
        <v>12.5</v>
      </c>
      <c r="Y58">
        <v>4.16</v>
      </c>
      <c r="Z58">
        <v>4.17</v>
      </c>
      <c r="AA58">
        <v>241.67</v>
      </c>
      <c r="AB58">
        <v>48.33</v>
      </c>
      <c r="AC58">
        <v>97.17</v>
      </c>
      <c r="AD58">
        <v>49</v>
      </c>
      <c r="AE58">
        <v>96</v>
      </c>
      <c r="AF58">
        <v>48</v>
      </c>
      <c r="AG58">
        <v>4</v>
      </c>
      <c r="AH58">
        <v>11.67</v>
      </c>
      <c r="AI58">
        <v>11.67</v>
      </c>
      <c r="AJ58">
        <v>0</v>
      </c>
      <c r="AK58">
        <v>203</v>
      </c>
      <c r="AL58">
        <v>87</v>
      </c>
    </row>
    <row r="59" spans="1:38">
      <c r="A59" t="s">
        <v>101</v>
      </c>
      <c r="B59" s="34">
        <v>212.33</v>
      </c>
      <c r="C59" s="34">
        <v>69.86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16.600000000000001</v>
      </c>
      <c r="K59" s="37">
        <v>16.600000000000001</v>
      </c>
      <c r="L59" s="37">
        <v>17.02</v>
      </c>
      <c r="M59">
        <v>115.08</v>
      </c>
      <c r="N59">
        <v>270.7</v>
      </c>
      <c r="O59">
        <v>99.73</v>
      </c>
      <c r="P59">
        <v>0.65</v>
      </c>
      <c r="Q59">
        <v>22.08</v>
      </c>
      <c r="R59" s="93">
        <v>32.5</v>
      </c>
      <c r="S59" s="93">
        <v>32.5</v>
      </c>
      <c r="T59" s="93">
        <v>32.5</v>
      </c>
      <c r="U59">
        <v>0.99</v>
      </c>
      <c r="V59">
        <v>144.59956199999999</v>
      </c>
      <c r="W59">
        <v>1.39</v>
      </c>
      <c r="X59">
        <v>12.5</v>
      </c>
      <c r="Y59">
        <v>4.16</v>
      </c>
      <c r="Z59">
        <v>4.17</v>
      </c>
      <c r="AA59">
        <v>241.67</v>
      </c>
      <c r="AB59">
        <v>48.33</v>
      </c>
      <c r="AC59">
        <v>96.05</v>
      </c>
      <c r="AD59">
        <v>49</v>
      </c>
      <c r="AE59">
        <v>95</v>
      </c>
      <c r="AF59">
        <v>48</v>
      </c>
      <c r="AG59">
        <v>4</v>
      </c>
      <c r="AH59">
        <v>11.67</v>
      </c>
      <c r="AI59">
        <v>11.67</v>
      </c>
      <c r="AJ59">
        <v>0</v>
      </c>
      <c r="AK59">
        <v>203</v>
      </c>
      <c r="AL59">
        <v>87</v>
      </c>
    </row>
    <row r="60" spans="1:38">
      <c r="A60" t="s">
        <v>102</v>
      </c>
      <c r="B60" s="34">
        <v>200.56</v>
      </c>
      <c r="C60" s="34">
        <v>69.86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16.47</v>
      </c>
      <c r="K60" s="37">
        <v>16.47</v>
      </c>
      <c r="L60" s="37">
        <v>16.88</v>
      </c>
      <c r="M60">
        <v>115.08</v>
      </c>
      <c r="N60">
        <v>270.7</v>
      </c>
      <c r="O60">
        <v>99.73</v>
      </c>
      <c r="P60">
        <v>0.65</v>
      </c>
      <c r="Q60">
        <v>22.48</v>
      </c>
      <c r="R60" s="93">
        <v>32.5</v>
      </c>
      <c r="S60" s="93">
        <v>32.5</v>
      </c>
      <c r="T60" s="93">
        <v>32.5</v>
      </c>
      <c r="U60">
        <v>0.99</v>
      </c>
      <c r="V60">
        <v>139.35077999999999</v>
      </c>
      <c r="W60">
        <v>1.39</v>
      </c>
      <c r="X60">
        <v>12.5</v>
      </c>
      <c r="Y60">
        <v>4.16</v>
      </c>
      <c r="Z60">
        <v>4.17</v>
      </c>
      <c r="AA60">
        <v>241.67</v>
      </c>
      <c r="AB60">
        <v>48.33</v>
      </c>
      <c r="AC60">
        <v>96.92</v>
      </c>
      <c r="AD60">
        <v>47</v>
      </c>
      <c r="AE60">
        <v>95</v>
      </c>
      <c r="AF60">
        <v>47</v>
      </c>
      <c r="AG60">
        <v>4</v>
      </c>
      <c r="AH60">
        <v>11.67</v>
      </c>
      <c r="AI60">
        <v>11.67</v>
      </c>
      <c r="AJ60">
        <v>0</v>
      </c>
      <c r="AK60">
        <v>196</v>
      </c>
      <c r="AL60">
        <v>84</v>
      </c>
    </row>
    <row r="61" spans="1:38">
      <c r="A61" t="s">
        <v>103</v>
      </c>
      <c r="B61" s="34">
        <v>200.56</v>
      </c>
      <c r="C61" s="34">
        <v>69.86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16.41</v>
      </c>
      <c r="K61" s="37">
        <v>16.41</v>
      </c>
      <c r="L61" s="37">
        <v>16.82</v>
      </c>
      <c r="M61">
        <v>115.08</v>
      </c>
      <c r="N61">
        <v>270.7</v>
      </c>
      <c r="O61">
        <v>99.73</v>
      </c>
      <c r="P61">
        <v>0.65</v>
      </c>
      <c r="Q61">
        <v>22.68</v>
      </c>
      <c r="R61" s="93">
        <v>32.5</v>
      </c>
      <c r="S61" s="93">
        <v>32.5</v>
      </c>
      <c r="T61" s="93">
        <v>32.5</v>
      </c>
      <c r="U61">
        <v>0.99</v>
      </c>
      <c r="V61">
        <v>133.332696</v>
      </c>
      <c r="W61">
        <v>1.39</v>
      </c>
      <c r="X61">
        <v>12.5</v>
      </c>
      <c r="Y61">
        <v>4.16</v>
      </c>
      <c r="Z61">
        <v>4.17</v>
      </c>
      <c r="AA61">
        <v>241.67</v>
      </c>
      <c r="AB61">
        <v>48.33</v>
      </c>
      <c r="AC61">
        <v>96.92</v>
      </c>
      <c r="AD61">
        <v>46</v>
      </c>
      <c r="AE61">
        <v>94</v>
      </c>
      <c r="AF61">
        <v>47</v>
      </c>
      <c r="AG61">
        <v>4</v>
      </c>
      <c r="AH61">
        <v>11.67</v>
      </c>
      <c r="AI61">
        <v>11.67</v>
      </c>
      <c r="AJ61">
        <v>0</v>
      </c>
      <c r="AK61">
        <v>189</v>
      </c>
      <c r="AL61">
        <v>81</v>
      </c>
    </row>
    <row r="62" spans="1:38">
      <c r="A62" t="s">
        <v>104</v>
      </c>
      <c r="B62" s="34">
        <v>200.56</v>
      </c>
      <c r="C62" s="34">
        <v>69.86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16.239999999999998</v>
      </c>
      <c r="K62" s="37">
        <v>16.239999999999998</v>
      </c>
      <c r="L62" s="37">
        <v>16.649999999999999</v>
      </c>
      <c r="M62">
        <v>115.08</v>
      </c>
      <c r="N62">
        <v>270.7</v>
      </c>
      <c r="O62">
        <v>99.73</v>
      </c>
      <c r="P62">
        <v>0.65</v>
      </c>
      <c r="Q62">
        <v>22.66</v>
      </c>
      <c r="R62" s="93">
        <v>32.5</v>
      </c>
      <c r="S62" s="93">
        <v>32.5</v>
      </c>
      <c r="T62" s="93">
        <v>32.5</v>
      </c>
      <c r="U62">
        <v>0.99</v>
      </c>
      <c r="V62">
        <v>126.35055</v>
      </c>
      <c r="W62">
        <v>1.39</v>
      </c>
      <c r="X62">
        <v>12.5</v>
      </c>
      <c r="Y62">
        <v>4.16</v>
      </c>
      <c r="Z62">
        <v>4.17</v>
      </c>
      <c r="AA62">
        <v>241.67</v>
      </c>
      <c r="AB62">
        <v>48.33</v>
      </c>
      <c r="AC62">
        <v>94.64</v>
      </c>
      <c r="AD62">
        <v>45</v>
      </c>
      <c r="AE62">
        <v>93</v>
      </c>
      <c r="AF62">
        <v>47</v>
      </c>
      <c r="AG62">
        <v>4</v>
      </c>
      <c r="AH62">
        <v>11.67</v>
      </c>
      <c r="AI62">
        <v>11.67</v>
      </c>
      <c r="AJ62">
        <v>0</v>
      </c>
      <c r="AK62">
        <v>188</v>
      </c>
      <c r="AL62">
        <v>80</v>
      </c>
    </row>
    <row r="63" spans="1:38">
      <c r="A63" t="s">
        <v>105</v>
      </c>
      <c r="B63" s="34">
        <v>200.56</v>
      </c>
      <c r="C63" s="34">
        <v>69.86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15.57</v>
      </c>
      <c r="K63" s="37">
        <v>15.57</v>
      </c>
      <c r="L63" s="37">
        <v>15.96</v>
      </c>
      <c r="M63">
        <v>115.08</v>
      </c>
      <c r="N63">
        <v>270.7</v>
      </c>
      <c r="O63">
        <v>99.73</v>
      </c>
      <c r="P63">
        <v>0.69</v>
      </c>
      <c r="Q63">
        <v>23.66</v>
      </c>
      <c r="R63" s="93">
        <v>32.5</v>
      </c>
      <c r="S63" s="93">
        <v>32.5</v>
      </c>
      <c r="T63" s="93">
        <v>32.5</v>
      </c>
      <c r="U63">
        <v>0.99</v>
      </c>
      <c r="V63">
        <v>115.24923</v>
      </c>
      <c r="W63">
        <v>1.43</v>
      </c>
      <c r="X63">
        <v>12.5</v>
      </c>
      <c r="Y63">
        <v>4.16</v>
      </c>
      <c r="Z63">
        <v>4.17</v>
      </c>
      <c r="AA63">
        <v>241.97</v>
      </c>
      <c r="AB63">
        <v>48.39</v>
      </c>
      <c r="AC63">
        <v>90.8</v>
      </c>
      <c r="AD63">
        <v>44</v>
      </c>
      <c r="AE63">
        <v>89</v>
      </c>
      <c r="AF63">
        <v>45</v>
      </c>
      <c r="AG63">
        <v>4</v>
      </c>
      <c r="AH63">
        <v>12</v>
      </c>
      <c r="AI63">
        <v>12</v>
      </c>
      <c r="AJ63">
        <v>0</v>
      </c>
      <c r="AK63">
        <v>182</v>
      </c>
      <c r="AL63">
        <v>78</v>
      </c>
    </row>
    <row r="64" spans="1:38">
      <c r="A64" t="s">
        <v>106</v>
      </c>
      <c r="B64" s="34">
        <v>200.56</v>
      </c>
      <c r="C64" s="34">
        <v>69.86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14.66</v>
      </c>
      <c r="K64" s="37">
        <v>14.66</v>
      </c>
      <c r="L64" s="37">
        <v>15.02</v>
      </c>
      <c r="M64">
        <v>115.08</v>
      </c>
      <c r="N64">
        <v>270.7</v>
      </c>
      <c r="O64">
        <v>99.73</v>
      </c>
      <c r="P64">
        <v>0.69</v>
      </c>
      <c r="Q64">
        <v>24.26</v>
      </c>
      <c r="R64" s="93">
        <v>32.5</v>
      </c>
      <c r="S64" s="93">
        <v>32.5</v>
      </c>
      <c r="T64" s="93">
        <v>32.5</v>
      </c>
      <c r="U64">
        <v>0.99</v>
      </c>
      <c r="V64">
        <v>105.579396</v>
      </c>
      <c r="W64">
        <v>1.43</v>
      </c>
      <c r="X64">
        <v>12.5</v>
      </c>
      <c r="Y64">
        <v>4.16</v>
      </c>
      <c r="Z64">
        <v>4.17</v>
      </c>
      <c r="AA64">
        <v>230</v>
      </c>
      <c r="AB64">
        <v>46</v>
      </c>
      <c r="AC64">
        <v>85.52</v>
      </c>
      <c r="AD64">
        <v>41</v>
      </c>
      <c r="AE64">
        <v>84</v>
      </c>
      <c r="AF64">
        <v>42</v>
      </c>
      <c r="AG64">
        <v>4</v>
      </c>
      <c r="AH64">
        <v>12.67</v>
      </c>
      <c r="AI64">
        <v>12.67</v>
      </c>
      <c r="AJ64">
        <v>0</v>
      </c>
      <c r="AK64">
        <v>172</v>
      </c>
      <c r="AL64">
        <v>73</v>
      </c>
    </row>
    <row r="65" spans="1:38">
      <c r="A65" t="s">
        <v>107</v>
      </c>
      <c r="B65" s="34">
        <v>248.68</v>
      </c>
      <c r="C65" s="34">
        <v>86.82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13.69</v>
      </c>
      <c r="K65" s="37">
        <v>13.69</v>
      </c>
      <c r="L65" s="37">
        <v>14.03</v>
      </c>
      <c r="M65">
        <v>115.08</v>
      </c>
      <c r="N65">
        <v>270.7</v>
      </c>
      <c r="O65">
        <v>99.73</v>
      </c>
      <c r="P65">
        <v>0.69</v>
      </c>
      <c r="Q65">
        <v>24.72</v>
      </c>
      <c r="R65" s="93">
        <v>32.5</v>
      </c>
      <c r="S65" s="93">
        <v>32.5</v>
      </c>
      <c r="T65" s="93">
        <v>32.5</v>
      </c>
      <c r="U65">
        <v>0.99</v>
      </c>
      <c r="V65">
        <v>94.731263999999996</v>
      </c>
      <c r="W65">
        <v>1.43</v>
      </c>
      <c r="X65">
        <v>12.5</v>
      </c>
      <c r="Y65">
        <v>4.16</v>
      </c>
      <c r="Z65">
        <v>4.17</v>
      </c>
      <c r="AA65">
        <v>223.63</v>
      </c>
      <c r="AB65">
        <v>44.73</v>
      </c>
      <c r="AC65">
        <v>79.430000000000007</v>
      </c>
      <c r="AD65">
        <v>38</v>
      </c>
      <c r="AE65">
        <v>77</v>
      </c>
      <c r="AF65">
        <v>38</v>
      </c>
      <c r="AG65">
        <v>4</v>
      </c>
      <c r="AH65">
        <v>13</v>
      </c>
      <c r="AI65">
        <v>13</v>
      </c>
      <c r="AJ65">
        <v>0</v>
      </c>
      <c r="AK65">
        <v>161</v>
      </c>
      <c r="AL65">
        <v>69</v>
      </c>
    </row>
    <row r="66" spans="1:38">
      <c r="A66" t="s">
        <v>108</v>
      </c>
      <c r="B66" s="34">
        <v>260.45</v>
      </c>
      <c r="C66" s="34">
        <v>86.82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12.6</v>
      </c>
      <c r="K66" s="37">
        <v>12.6</v>
      </c>
      <c r="L66" s="37">
        <v>12.91</v>
      </c>
      <c r="M66">
        <v>115.08</v>
      </c>
      <c r="N66">
        <v>270.7</v>
      </c>
      <c r="O66">
        <v>99.73</v>
      </c>
      <c r="P66">
        <v>0.69</v>
      </c>
      <c r="Q66">
        <v>25.5</v>
      </c>
      <c r="R66" s="93">
        <v>32.5</v>
      </c>
      <c r="S66" s="93">
        <v>32.5</v>
      </c>
      <c r="T66" s="93">
        <v>32.5</v>
      </c>
      <c r="U66">
        <v>0.99</v>
      </c>
      <c r="V66">
        <v>83.016450000000006</v>
      </c>
      <c r="W66">
        <v>1.43</v>
      </c>
      <c r="X66">
        <v>12.5</v>
      </c>
      <c r="Y66">
        <v>4.16</v>
      </c>
      <c r="Z66">
        <v>4.17</v>
      </c>
      <c r="AA66">
        <v>204.47</v>
      </c>
      <c r="AB66">
        <v>40.89</v>
      </c>
      <c r="AC66">
        <v>72.73</v>
      </c>
      <c r="AD66">
        <v>35</v>
      </c>
      <c r="AE66">
        <v>69</v>
      </c>
      <c r="AF66">
        <v>35</v>
      </c>
      <c r="AG66">
        <v>4</v>
      </c>
      <c r="AH66">
        <v>13.33</v>
      </c>
      <c r="AI66">
        <v>13.33</v>
      </c>
      <c r="AJ66">
        <v>0</v>
      </c>
      <c r="AK66">
        <v>151</v>
      </c>
      <c r="AL66">
        <v>64</v>
      </c>
    </row>
    <row r="67" spans="1:38">
      <c r="A67" t="s">
        <v>109</v>
      </c>
      <c r="B67" s="34">
        <v>260.45</v>
      </c>
      <c r="C67" s="34">
        <v>86.82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11.37</v>
      </c>
      <c r="K67" s="37">
        <v>11.37</v>
      </c>
      <c r="L67" s="37">
        <v>11.65</v>
      </c>
      <c r="M67">
        <v>115.08</v>
      </c>
      <c r="N67">
        <v>270.7</v>
      </c>
      <c r="O67">
        <v>99.73</v>
      </c>
      <c r="P67">
        <v>0.69</v>
      </c>
      <c r="Q67">
        <v>25.6</v>
      </c>
      <c r="R67" s="93">
        <v>32.5</v>
      </c>
      <c r="S67" s="93">
        <v>32.5</v>
      </c>
      <c r="T67" s="93">
        <v>32.5</v>
      </c>
      <c r="U67">
        <v>1.07</v>
      </c>
      <c r="V67">
        <v>70.834211999999994</v>
      </c>
      <c r="W67">
        <v>1.43</v>
      </c>
      <c r="X67">
        <v>12.5</v>
      </c>
      <c r="Y67">
        <v>4.16</v>
      </c>
      <c r="Z67">
        <v>4.17</v>
      </c>
      <c r="AA67">
        <v>187.8</v>
      </c>
      <c r="AB67">
        <v>37.56</v>
      </c>
      <c r="AC67">
        <v>65.75</v>
      </c>
      <c r="AD67">
        <v>32</v>
      </c>
      <c r="AE67">
        <v>63</v>
      </c>
      <c r="AF67">
        <v>31</v>
      </c>
      <c r="AG67">
        <v>4</v>
      </c>
      <c r="AH67">
        <v>13.33</v>
      </c>
      <c r="AI67">
        <v>13.33</v>
      </c>
      <c r="AJ67">
        <v>20.21</v>
      </c>
      <c r="AK67">
        <v>133</v>
      </c>
      <c r="AL67">
        <v>57</v>
      </c>
    </row>
    <row r="68" spans="1:38">
      <c r="A68" t="s">
        <v>110</v>
      </c>
      <c r="B68" s="34">
        <v>260.45</v>
      </c>
      <c r="C68" s="34">
        <v>86.82</v>
      </c>
      <c r="D68" s="93">
        <f t="shared" ref="D68:D98" si="1">R68+S68+T68</f>
        <v>94.5</v>
      </c>
      <c r="E68" s="34">
        <v>0</v>
      </c>
      <c r="F68" s="34"/>
      <c r="G68" s="34"/>
      <c r="H68" s="34"/>
      <c r="I68" s="34"/>
      <c r="J68" s="37">
        <v>10.210000000000001</v>
      </c>
      <c r="K68" s="37">
        <v>10.210000000000001</v>
      </c>
      <c r="L68" s="37">
        <v>10.47</v>
      </c>
      <c r="M68">
        <v>115.08</v>
      </c>
      <c r="N68">
        <v>270.7</v>
      </c>
      <c r="O68">
        <v>99.73</v>
      </c>
      <c r="P68">
        <v>0.69</v>
      </c>
      <c r="Q68">
        <v>25.77</v>
      </c>
      <c r="R68" s="93">
        <v>33</v>
      </c>
      <c r="S68" s="93">
        <v>28.5</v>
      </c>
      <c r="T68" s="93">
        <v>33</v>
      </c>
      <c r="U68">
        <v>1.07</v>
      </c>
      <c r="V68">
        <v>58.437738000000003</v>
      </c>
      <c r="W68">
        <v>1.43</v>
      </c>
      <c r="X68">
        <v>15</v>
      </c>
      <c r="Y68">
        <v>5</v>
      </c>
      <c r="Z68">
        <v>5</v>
      </c>
      <c r="AA68">
        <v>168.88</v>
      </c>
      <c r="AB68">
        <v>33.770000000000003</v>
      </c>
      <c r="AC68">
        <v>57.88</v>
      </c>
      <c r="AD68">
        <v>28</v>
      </c>
      <c r="AE68">
        <v>55</v>
      </c>
      <c r="AF68">
        <v>28</v>
      </c>
      <c r="AG68">
        <v>4</v>
      </c>
      <c r="AH68">
        <v>13.33</v>
      </c>
      <c r="AI68">
        <v>13.33</v>
      </c>
      <c r="AJ68">
        <v>21.18</v>
      </c>
      <c r="AK68">
        <v>119</v>
      </c>
      <c r="AL68">
        <v>51</v>
      </c>
    </row>
    <row r="69" spans="1:38">
      <c r="A69" t="s">
        <v>111</v>
      </c>
      <c r="B69" s="34">
        <v>260.45</v>
      </c>
      <c r="C69" s="34">
        <v>86.82</v>
      </c>
      <c r="D69" s="93">
        <f t="shared" si="1"/>
        <v>71.069999999999993</v>
      </c>
      <c r="E69" s="34">
        <v>0</v>
      </c>
      <c r="F69" s="34"/>
      <c r="G69" s="34"/>
      <c r="H69" s="34"/>
      <c r="I69" s="34"/>
      <c r="J69" s="37">
        <v>8.82</v>
      </c>
      <c r="K69" s="37">
        <v>8.82</v>
      </c>
      <c r="L69" s="37">
        <v>9.0500000000000007</v>
      </c>
      <c r="M69">
        <v>115.08</v>
      </c>
      <c r="N69">
        <v>270.7</v>
      </c>
      <c r="O69">
        <v>99.73</v>
      </c>
      <c r="P69">
        <v>0.69</v>
      </c>
      <c r="Q69">
        <v>25.03</v>
      </c>
      <c r="R69" s="93">
        <v>29.62</v>
      </c>
      <c r="S69" s="93">
        <v>16.2</v>
      </c>
      <c r="T69" s="93">
        <v>25.25</v>
      </c>
      <c r="U69">
        <v>1.07</v>
      </c>
      <c r="V69">
        <v>48.699738000000004</v>
      </c>
      <c r="W69">
        <v>1.43</v>
      </c>
      <c r="X69">
        <v>16</v>
      </c>
      <c r="Y69">
        <v>5.34</v>
      </c>
      <c r="Z69">
        <v>5.33</v>
      </c>
      <c r="AA69">
        <v>149.38999999999999</v>
      </c>
      <c r="AB69">
        <v>29.88</v>
      </c>
      <c r="AC69">
        <v>49.59</v>
      </c>
      <c r="AD69">
        <v>25</v>
      </c>
      <c r="AE69">
        <v>45</v>
      </c>
      <c r="AF69">
        <v>23</v>
      </c>
      <c r="AG69">
        <v>4</v>
      </c>
      <c r="AH69">
        <v>13.33</v>
      </c>
      <c r="AI69">
        <v>13.33</v>
      </c>
      <c r="AJ69">
        <v>21.18</v>
      </c>
      <c r="AK69">
        <v>102</v>
      </c>
      <c r="AL69">
        <v>43</v>
      </c>
    </row>
    <row r="70" spans="1:38">
      <c r="A70" t="s">
        <v>112</v>
      </c>
      <c r="B70" s="34">
        <v>260.45</v>
      </c>
      <c r="C70" s="34">
        <v>86.82</v>
      </c>
      <c r="D70" s="93">
        <f t="shared" si="1"/>
        <v>33.700000000000003</v>
      </c>
      <c r="E70" s="34">
        <v>0</v>
      </c>
      <c r="F70" s="34"/>
      <c r="G70" s="34"/>
      <c r="H70" s="34"/>
      <c r="I70" s="34"/>
      <c r="J70" s="37">
        <v>7.34</v>
      </c>
      <c r="K70" s="37">
        <v>7.34</v>
      </c>
      <c r="L70" s="37">
        <v>7.53</v>
      </c>
      <c r="M70">
        <v>115.08</v>
      </c>
      <c r="N70">
        <v>270.7</v>
      </c>
      <c r="O70">
        <v>99.73</v>
      </c>
      <c r="P70">
        <v>0.69</v>
      </c>
      <c r="Q70">
        <v>25</v>
      </c>
      <c r="R70" s="93">
        <v>15</v>
      </c>
      <c r="S70" s="93">
        <v>6.7</v>
      </c>
      <c r="T70" s="93">
        <v>12</v>
      </c>
      <c r="U70">
        <v>1.07</v>
      </c>
      <c r="V70">
        <v>35.641080000000002</v>
      </c>
      <c r="W70">
        <v>1.43</v>
      </c>
      <c r="X70">
        <v>17</v>
      </c>
      <c r="Y70">
        <v>5.66</v>
      </c>
      <c r="Z70">
        <v>5.67</v>
      </c>
      <c r="AA70">
        <v>128.57</v>
      </c>
      <c r="AB70">
        <v>25.71</v>
      </c>
      <c r="AC70">
        <v>41.1</v>
      </c>
      <c r="AD70">
        <v>19.5</v>
      </c>
      <c r="AE70">
        <v>37</v>
      </c>
      <c r="AF70">
        <v>18</v>
      </c>
      <c r="AG70">
        <v>4</v>
      </c>
      <c r="AH70">
        <v>13.33</v>
      </c>
      <c r="AI70">
        <v>13.33</v>
      </c>
      <c r="AJ70">
        <v>21.18</v>
      </c>
      <c r="AK70">
        <v>84</v>
      </c>
      <c r="AL70">
        <v>36</v>
      </c>
    </row>
    <row r="71" spans="1:38">
      <c r="A71" t="s">
        <v>113</v>
      </c>
      <c r="B71" s="34">
        <v>260.45</v>
      </c>
      <c r="C71" s="34">
        <v>86.82</v>
      </c>
      <c r="D71" s="93">
        <f t="shared" si="1"/>
        <v>15</v>
      </c>
      <c r="E71" s="34">
        <v>0</v>
      </c>
      <c r="F71" s="34"/>
      <c r="G71" s="34"/>
      <c r="H71" s="34"/>
      <c r="I71" s="34"/>
      <c r="J71" s="37">
        <v>5.79</v>
      </c>
      <c r="K71" s="37">
        <v>5.79</v>
      </c>
      <c r="L71" s="37">
        <v>5.93</v>
      </c>
      <c r="M71">
        <v>115.08</v>
      </c>
      <c r="N71">
        <v>270.7</v>
      </c>
      <c r="O71">
        <v>99.73</v>
      </c>
      <c r="P71">
        <v>0.69</v>
      </c>
      <c r="Q71">
        <v>20.350000000000001</v>
      </c>
      <c r="R71" s="93">
        <v>7</v>
      </c>
      <c r="S71" s="93">
        <v>1</v>
      </c>
      <c r="T71" s="93">
        <v>7</v>
      </c>
      <c r="U71">
        <v>1.03</v>
      </c>
      <c r="V71">
        <v>23.984694000000001</v>
      </c>
      <c r="W71">
        <v>1.43</v>
      </c>
      <c r="X71">
        <v>17</v>
      </c>
      <c r="Y71">
        <v>5.66</v>
      </c>
      <c r="Z71">
        <v>5.67</v>
      </c>
      <c r="AA71">
        <v>106.67</v>
      </c>
      <c r="AB71">
        <v>21.33</v>
      </c>
      <c r="AC71">
        <v>31.64</v>
      </c>
      <c r="AD71">
        <v>13.5</v>
      </c>
      <c r="AE71">
        <v>27</v>
      </c>
      <c r="AF71">
        <v>13</v>
      </c>
      <c r="AG71">
        <v>4</v>
      </c>
      <c r="AH71">
        <v>13.33</v>
      </c>
      <c r="AI71">
        <v>13.33</v>
      </c>
      <c r="AJ71">
        <v>22.14</v>
      </c>
      <c r="AK71">
        <v>63</v>
      </c>
      <c r="AL71">
        <v>27</v>
      </c>
    </row>
    <row r="72" spans="1:38">
      <c r="A72" t="s">
        <v>114</v>
      </c>
      <c r="B72" s="34">
        <v>260.45</v>
      </c>
      <c r="C72" s="34">
        <v>86.82</v>
      </c>
      <c r="D72" s="93">
        <f t="shared" si="1"/>
        <v>2</v>
      </c>
      <c r="E72" s="34">
        <v>0</v>
      </c>
      <c r="F72" s="34"/>
      <c r="G72" s="34"/>
      <c r="H72" s="34"/>
      <c r="I72" s="34"/>
      <c r="J72" s="37">
        <v>4.2</v>
      </c>
      <c r="K72" s="37">
        <v>4.2</v>
      </c>
      <c r="L72" s="37">
        <v>4.3099999999999996</v>
      </c>
      <c r="M72">
        <v>115.08</v>
      </c>
      <c r="N72">
        <v>270.7</v>
      </c>
      <c r="O72">
        <v>99.73</v>
      </c>
      <c r="P72">
        <v>0.69</v>
      </c>
      <c r="Q72">
        <v>20.420000000000002</v>
      </c>
      <c r="R72" s="93">
        <v>1</v>
      </c>
      <c r="S72" s="93">
        <v>0</v>
      </c>
      <c r="T72" s="93">
        <v>1</v>
      </c>
      <c r="U72">
        <v>1.03</v>
      </c>
      <c r="V72">
        <v>15.376302000000001</v>
      </c>
      <c r="W72">
        <v>1.43</v>
      </c>
      <c r="X72">
        <v>17.5</v>
      </c>
      <c r="Y72">
        <v>5.84</v>
      </c>
      <c r="Z72">
        <v>5.83</v>
      </c>
      <c r="AA72">
        <v>83.82</v>
      </c>
      <c r="AB72">
        <v>16.760000000000002</v>
      </c>
      <c r="AC72">
        <v>21.91</v>
      </c>
      <c r="AD72">
        <v>10</v>
      </c>
      <c r="AE72">
        <v>17</v>
      </c>
      <c r="AF72">
        <v>9</v>
      </c>
      <c r="AG72">
        <v>4.34</v>
      </c>
      <c r="AH72">
        <v>13.33</v>
      </c>
      <c r="AI72">
        <v>13.33</v>
      </c>
      <c r="AJ72">
        <v>22.14</v>
      </c>
      <c r="AK72">
        <v>49</v>
      </c>
      <c r="AL72">
        <v>21</v>
      </c>
    </row>
    <row r="73" spans="1:38">
      <c r="A73" t="s">
        <v>115</v>
      </c>
      <c r="B73" s="34">
        <v>260.45</v>
      </c>
      <c r="C73" s="34">
        <v>86.82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2.4900000000000002</v>
      </c>
      <c r="K73" s="37">
        <v>2.4900000000000002</v>
      </c>
      <c r="L73" s="37">
        <v>2.5499999999999998</v>
      </c>
      <c r="M73">
        <v>115.08</v>
      </c>
      <c r="N73">
        <v>270.7</v>
      </c>
      <c r="O73">
        <v>99.73</v>
      </c>
      <c r="P73">
        <v>0.69</v>
      </c>
      <c r="Q73">
        <v>20.91</v>
      </c>
      <c r="R73" s="93">
        <v>0</v>
      </c>
      <c r="S73" s="93">
        <v>0</v>
      </c>
      <c r="T73" s="93">
        <v>0</v>
      </c>
      <c r="U73">
        <v>1.03</v>
      </c>
      <c r="V73">
        <v>9.1245060000000002</v>
      </c>
      <c r="W73">
        <v>1.43</v>
      </c>
      <c r="X73">
        <v>17.5</v>
      </c>
      <c r="Y73">
        <v>5.84</v>
      </c>
      <c r="Z73">
        <v>5.83</v>
      </c>
      <c r="AA73">
        <v>60.66</v>
      </c>
      <c r="AB73">
        <v>12.13</v>
      </c>
      <c r="AC73">
        <v>12.26</v>
      </c>
      <c r="AD73">
        <v>5</v>
      </c>
      <c r="AE73">
        <v>8</v>
      </c>
      <c r="AF73">
        <v>4</v>
      </c>
      <c r="AG73">
        <v>4.66</v>
      </c>
      <c r="AH73">
        <v>15</v>
      </c>
      <c r="AI73">
        <v>15</v>
      </c>
      <c r="AJ73">
        <v>23.1</v>
      </c>
      <c r="AK73">
        <v>35</v>
      </c>
      <c r="AL73">
        <v>15</v>
      </c>
    </row>
    <row r="74" spans="1:38">
      <c r="A74" t="s">
        <v>116</v>
      </c>
      <c r="B74" s="34">
        <v>260.45</v>
      </c>
      <c r="C74" s="34">
        <v>86.82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0.99</v>
      </c>
      <c r="K74" s="37">
        <v>0.99</v>
      </c>
      <c r="L74" s="37">
        <v>1.02</v>
      </c>
      <c r="M74">
        <v>115.08</v>
      </c>
      <c r="N74">
        <v>270.7</v>
      </c>
      <c r="O74">
        <v>99.73</v>
      </c>
      <c r="P74">
        <v>0.69</v>
      </c>
      <c r="Q74">
        <v>21.74</v>
      </c>
      <c r="R74" s="93">
        <v>0</v>
      </c>
      <c r="S74" s="93">
        <v>0</v>
      </c>
      <c r="T74" s="93">
        <v>0</v>
      </c>
      <c r="U74">
        <v>1.03</v>
      </c>
      <c r="V74">
        <v>4.1191740000000001</v>
      </c>
      <c r="W74">
        <v>1.43</v>
      </c>
      <c r="X74">
        <v>17.75</v>
      </c>
      <c r="Y74">
        <v>5.91</v>
      </c>
      <c r="Z74">
        <v>5.92</v>
      </c>
      <c r="AA74">
        <v>36.229999999999997</v>
      </c>
      <c r="AB74">
        <v>7.25</v>
      </c>
      <c r="AC74">
        <v>3.15</v>
      </c>
      <c r="AD74">
        <v>3</v>
      </c>
      <c r="AE74">
        <v>5</v>
      </c>
      <c r="AF74">
        <v>2</v>
      </c>
      <c r="AG74">
        <v>5</v>
      </c>
      <c r="AH74">
        <v>15.33</v>
      </c>
      <c r="AI74">
        <v>15.33</v>
      </c>
      <c r="AJ74">
        <v>23.1</v>
      </c>
      <c r="AK74">
        <v>18</v>
      </c>
      <c r="AL74">
        <v>7</v>
      </c>
    </row>
    <row r="75" spans="1:38">
      <c r="A75" t="s">
        <v>117</v>
      </c>
      <c r="B75" s="34">
        <v>260.45</v>
      </c>
      <c r="C75" s="34">
        <v>86.82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0.25</v>
      </c>
      <c r="K75" s="37">
        <v>0.25</v>
      </c>
      <c r="L75" s="37">
        <v>0.26</v>
      </c>
      <c r="M75">
        <v>115.08</v>
      </c>
      <c r="N75">
        <v>270.7</v>
      </c>
      <c r="O75">
        <v>99.73</v>
      </c>
      <c r="P75">
        <v>0.69</v>
      </c>
      <c r="Q75">
        <v>28.07</v>
      </c>
      <c r="R75" s="93">
        <v>0</v>
      </c>
      <c r="S75" s="93">
        <v>0</v>
      </c>
      <c r="T75" s="93">
        <v>0</v>
      </c>
      <c r="U75">
        <v>0.99</v>
      </c>
      <c r="V75">
        <v>0.73035000000000005</v>
      </c>
      <c r="W75">
        <v>1.39</v>
      </c>
      <c r="X75">
        <v>17.75</v>
      </c>
      <c r="Y75">
        <v>5.91</v>
      </c>
      <c r="Z75">
        <v>5.92</v>
      </c>
      <c r="AA75">
        <v>15.38</v>
      </c>
      <c r="AB75">
        <v>3.07</v>
      </c>
      <c r="AC75">
        <v>1.05</v>
      </c>
      <c r="AD75">
        <v>1</v>
      </c>
      <c r="AE75">
        <v>0</v>
      </c>
      <c r="AF75">
        <v>0</v>
      </c>
      <c r="AG75">
        <v>5</v>
      </c>
      <c r="AH75">
        <v>15.33</v>
      </c>
      <c r="AI75">
        <v>15.33</v>
      </c>
      <c r="AJ75">
        <v>23.1</v>
      </c>
      <c r="AK75">
        <v>7</v>
      </c>
      <c r="AL75">
        <v>3</v>
      </c>
    </row>
    <row r="76" spans="1:38">
      <c r="A76" t="s">
        <v>118</v>
      </c>
      <c r="B76" s="34">
        <v>260.45</v>
      </c>
      <c r="C76" s="34">
        <v>86.82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115.08</v>
      </c>
      <c r="N76">
        <v>270.7</v>
      </c>
      <c r="O76">
        <v>99.73</v>
      </c>
      <c r="P76">
        <v>0.69</v>
      </c>
      <c r="Q76">
        <v>28.32</v>
      </c>
      <c r="R76" s="93">
        <v>0</v>
      </c>
      <c r="S76" s="93">
        <v>0</v>
      </c>
      <c r="T76" s="93">
        <v>0</v>
      </c>
      <c r="U76">
        <v>0.99</v>
      </c>
      <c r="V76">
        <v>0</v>
      </c>
      <c r="W76">
        <v>1.39</v>
      </c>
      <c r="X76">
        <v>17.75</v>
      </c>
      <c r="Y76">
        <v>5.91</v>
      </c>
      <c r="Z76">
        <v>5.92</v>
      </c>
      <c r="AA76">
        <v>3.8</v>
      </c>
      <c r="AB76">
        <v>0.76</v>
      </c>
      <c r="AC76">
        <v>0</v>
      </c>
      <c r="AD76">
        <v>0</v>
      </c>
      <c r="AE76">
        <v>0</v>
      </c>
      <c r="AF76">
        <v>0</v>
      </c>
      <c r="AG76">
        <v>5</v>
      </c>
      <c r="AH76">
        <v>16</v>
      </c>
      <c r="AI76">
        <v>16</v>
      </c>
      <c r="AJ76">
        <v>23.1</v>
      </c>
      <c r="AK76">
        <v>3</v>
      </c>
      <c r="AL76">
        <v>1</v>
      </c>
    </row>
    <row r="77" spans="1:38">
      <c r="A77" t="s">
        <v>119</v>
      </c>
      <c r="B77" s="34">
        <v>260.45</v>
      </c>
      <c r="C77" s="34">
        <v>86.82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115.08</v>
      </c>
      <c r="N77">
        <v>270.7</v>
      </c>
      <c r="O77">
        <v>99.73</v>
      </c>
      <c r="P77">
        <v>0.69</v>
      </c>
      <c r="Q77">
        <v>24.2</v>
      </c>
      <c r="R77" s="93">
        <v>0</v>
      </c>
      <c r="S77" s="93">
        <v>0</v>
      </c>
      <c r="T77" s="93">
        <v>0</v>
      </c>
      <c r="U77">
        <v>0.99</v>
      </c>
      <c r="V77">
        <v>0</v>
      </c>
      <c r="W77">
        <v>1.39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5</v>
      </c>
      <c r="AH77">
        <v>16.670000000000002</v>
      </c>
      <c r="AI77">
        <v>16.670000000000002</v>
      </c>
      <c r="AJ77">
        <v>23.1</v>
      </c>
      <c r="AK77">
        <v>1</v>
      </c>
      <c r="AL77">
        <v>0</v>
      </c>
    </row>
    <row r="78" spans="1:38">
      <c r="A78" t="s">
        <v>120</v>
      </c>
      <c r="B78" s="34">
        <v>260.45</v>
      </c>
      <c r="C78" s="34">
        <v>86.82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115.08</v>
      </c>
      <c r="N78">
        <v>270.7</v>
      </c>
      <c r="O78">
        <v>99.73</v>
      </c>
      <c r="P78">
        <v>0.69</v>
      </c>
      <c r="Q78">
        <v>24.43</v>
      </c>
      <c r="R78" s="93">
        <v>0</v>
      </c>
      <c r="S78" s="93">
        <v>0</v>
      </c>
      <c r="T78" s="93">
        <v>0</v>
      </c>
      <c r="U78">
        <v>0.99</v>
      </c>
      <c r="V78">
        <v>0</v>
      </c>
      <c r="W78">
        <v>1.39</v>
      </c>
      <c r="X78">
        <v>20.5</v>
      </c>
      <c r="Y78">
        <v>6.84</v>
      </c>
      <c r="Z78">
        <v>6.83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5</v>
      </c>
      <c r="AH78">
        <v>17</v>
      </c>
      <c r="AI78">
        <v>17</v>
      </c>
      <c r="AJ78">
        <v>23.1</v>
      </c>
      <c r="AK78">
        <v>0</v>
      </c>
      <c r="AL78">
        <v>0</v>
      </c>
    </row>
    <row r="79" spans="1:38">
      <c r="A79" t="s">
        <v>121</v>
      </c>
      <c r="B79" s="34">
        <v>260.45</v>
      </c>
      <c r="C79" s="34">
        <v>86.82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115.08</v>
      </c>
      <c r="N79">
        <v>270.7</v>
      </c>
      <c r="O79">
        <v>99.73</v>
      </c>
      <c r="P79">
        <v>0.69</v>
      </c>
      <c r="Q79">
        <v>19.07</v>
      </c>
      <c r="R79" s="93">
        <v>0</v>
      </c>
      <c r="S79" s="93">
        <v>0</v>
      </c>
      <c r="T79" s="93">
        <v>0</v>
      </c>
      <c r="U79">
        <v>0.99</v>
      </c>
      <c r="V79">
        <v>0</v>
      </c>
      <c r="W79">
        <v>1.39</v>
      </c>
      <c r="X79">
        <v>21.5</v>
      </c>
      <c r="Y79">
        <v>7.16</v>
      </c>
      <c r="Z79">
        <v>7.17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8.3800000000000008</v>
      </c>
      <c r="AH79">
        <v>13.33</v>
      </c>
      <c r="AI79">
        <v>13.33</v>
      </c>
      <c r="AJ79">
        <v>23.1</v>
      </c>
      <c r="AK79">
        <v>0</v>
      </c>
      <c r="AL79">
        <v>0</v>
      </c>
    </row>
    <row r="80" spans="1:38">
      <c r="A80" t="s">
        <v>122</v>
      </c>
      <c r="B80" s="34">
        <v>260.45</v>
      </c>
      <c r="C80" s="34">
        <v>86.82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115.08</v>
      </c>
      <c r="N80">
        <v>270.7</v>
      </c>
      <c r="O80">
        <v>99.73</v>
      </c>
      <c r="P80">
        <v>0.69</v>
      </c>
      <c r="Q80">
        <v>19.149999999999999</v>
      </c>
      <c r="R80" s="93">
        <v>0</v>
      </c>
      <c r="S80" s="93">
        <v>0</v>
      </c>
      <c r="T80" s="93">
        <v>0</v>
      </c>
      <c r="U80">
        <v>0.99</v>
      </c>
      <c r="V80">
        <v>0</v>
      </c>
      <c r="W80">
        <v>1.39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8.32</v>
      </c>
      <c r="AH80">
        <v>13.33</v>
      </c>
      <c r="AI80">
        <v>13.33</v>
      </c>
      <c r="AJ80">
        <v>23.1</v>
      </c>
      <c r="AK80">
        <v>0</v>
      </c>
      <c r="AL80">
        <v>0</v>
      </c>
    </row>
    <row r="81" spans="1:38">
      <c r="A81" t="s">
        <v>123</v>
      </c>
      <c r="B81" s="34">
        <v>260.45</v>
      </c>
      <c r="C81" s="34">
        <v>86.82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115.08</v>
      </c>
      <c r="N81">
        <v>270.7</v>
      </c>
      <c r="O81">
        <v>99.73</v>
      </c>
      <c r="P81">
        <v>0.69</v>
      </c>
      <c r="Q81">
        <v>19.350000000000001</v>
      </c>
      <c r="R81" s="93">
        <v>0</v>
      </c>
      <c r="S81" s="93">
        <v>0</v>
      </c>
      <c r="T81" s="93">
        <v>0</v>
      </c>
      <c r="U81">
        <v>0.99</v>
      </c>
      <c r="V81">
        <v>0</v>
      </c>
      <c r="W81">
        <v>1.39</v>
      </c>
      <c r="X81">
        <v>24.5</v>
      </c>
      <c r="Y81">
        <v>8.16</v>
      </c>
      <c r="Z81">
        <v>8.17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8.14</v>
      </c>
      <c r="AH81">
        <v>13.33</v>
      </c>
      <c r="AI81">
        <v>13.33</v>
      </c>
      <c r="AJ81">
        <v>23.1</v>
      </c>
      <c r="AK81">
        <v>0</v>
      </c>
      <c r="AL81">
        <v>0</v>
      </c>
    </row>
    <row r="82" spans="1:38">
      <c r="A82" t="s">
        <v>124</v>
      </c>
      <c r="B82" s="34">
        <v>260.45</v>
      </c>
      <c r="C82" s="34">
        <v>86.82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115.08</v>
      </c>
      <c r="N82">
        <v>270.7</v>
      </c>
      <c r="O82">
        <v>99.73</v>
      </c>
      <c r="P82">
        <v>0.69</v>
      </c>
      <c r="Q82">
        <v>19.489999999999998</v>
      </c>
      <c r="R82" s="93">
        <v>0</v>
      </c>
      <c r="S82" s="93">
        <v>0</v>
      </c>
      <c r="T82" s="93">
        <v>0</v>
      </c>
      <c r="U82">
        <v>0.99</v>
      </c>
      <c r="V82">
        <v>0</v>
      </c>
      <c r="W82">
        <v>1.39</v>
      </c>
      <c r="X82">
        <v>25.5</v>
      </c>
      <c r="Y82">
        <v>8.5</v>
      </c>
      <c r="Z82">
        <v>8.5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8.02</v>
      </c>
      <c r="AH82">
        <v>13.33</v>
      </c>
      <c r="AI82">
        <v>13.33</v>
      </c>
      <c r="AJ82">
        <v>23.1</v>
      </c>
      <c r="AK82">
        <v>0</v>
      </c>
      <c r="AL82">
        <v>0</v>
      </c>
    </row>
    <row r="83" spans="1:38">
      <c r="A83" t="s">
        <v>125</v>
      </c>
      <c r="B83" s="34">
        <v>260.45</v>
      </c>
      <c r="C83" s="34">
        <v>86.82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115.08</v>
      </c>
      <c r="N83">
        <v>270.7</v>
      </c>
      <c r="O83">
        <v>99.73</v>
      </c>
      <c r="P83">
        <v>0.69</v>
      </c>
      <c r="Q83">
        <v>20.21</v>
      </c>
      <c r="R83" s="93">
        <v>0</v>
      </c>
      <c r="S83" s="93">
        <v>0</v>
      </c>
      <c r="T83" s="93">
        <v>0</v>
      </c>
      <c r="U83">
        <v>0.99</v>
      </c>
      <c r="V83">
        <v>0</v>
      </c>
      <c r="W83">
        <v>1.39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13.33</v>
      </c>
      <c r="AI83">
        <v>13.33</v>
      </c>
      <c r="AJ83">
        <v>23.1</v>
      </c>
      <c r="AK83">
        <v>0</v>
      </c>
      <c r="AL83">
        <v>0</v>
      </c>
    </row>
    <row r="84" spans="1:38">
      <c r="A84" t="s">
        <v>126</v>
      </c>
      <c r="B84" s="34">
        <v>260.45</v>
      </c>
      <c r="C84" s="34">
        <v>86.82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115.08</v>
      </c>
      <c r="N84">
        <v>270.7</v>
      </c>
      <c r="O84">
        <v>99.73</v>
      </c>
      <c r="P84">
        <v>0.69</v>
      </c>
      <c r="Q84">
        <v>20.67</v>
      </c>
      <c r="R84" s="93">
        <v>0</v>
      </c>
      <c r="S84" s="93">
        <v>0</v>
      </c>
      <c r="T84" s="93">
        <v>0</v>
      </c>
      <c r="U84">
        <v>0.99</v>
      </c>
      <c r="V84">
        <v>0</v>
      </c>
      <c r="W84">
        <v>1.39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13.33</v>
      </c>
      <c r="AI84">
        <v>13.33</v>
      </c>
      <c r="AJ84">
        <v>23.1</v>
      </c>
      <c r="AK84">
        <v>0</v>
      </c>
      <c r="AL84">
        <v>0</v>
      </c>
    </row>
    <row r="85" spans="1:38">
      <c r="A85" t="s">
        <v>127</v>
      </c>
      <c r="B85" s="34">
        <v>260.45</v>
      </c>
      <c r="C85" s="34">
        <v>86.82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115.08</v>
      </c>
      <c r="N85">
        <v>270.7</v>
      </c>
      <c r="O85">
        <v>99.73</v>
      </c>
      <c r="P85">
        <v>0.69</v>
      </c>
      <c r="Q85">
        <v>24.26</v>
      </c>
      <c r="R85" s="93">
        <v>0</v>
      </c>
      <c r="S85" s="93">
        <v>0</v>
      </c>
      <c r="T85" s="93">
        <v>0</v>
      </c>
      <c r="U85">
        <v>0.99</v>
      </c>
      <c r="V85">
        <v>0</v>
      </c>
      <c r="W85">
        <v>1.39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13.33</v>
      </c>
      <c r="AI85">
        <v>13.33</v>
      </c>
      <c r="AJ85">
        <v>23.1</v>
      </c>
      <c r="AK85">
        <v>0</v>
      </c>
      <c r="AL85">
        <v>0</v>
      </c>
    </row>
    <row r="86" spans="1:38">
      <c r="A86" t="s">
        <v>128</v>
      </c>
      <c r="B86" s="34">
        <v>260.45</v>
      </c>
      <c r="C86" s="34">
        <v>86.82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115.08</v>
      </c>
      <c r="N86">
        <v>270.7</v>
      </c>
      <c r="O86">
        <v>99.73</v>
      </c>
      <c r="P86">
        <v>0.69</v>
      </c>
      <c r="Q86">
        <v>24.5</v>
      </c>
      <c r="R86" s="93">
        <v>0</v>
      </c>
      <c r="S86" s="93">
        <v>0</v>
      </c>
      <c r="T86" s="93">
        <v>0</v>
      </c>
      <c r="U86">
        <v>0.99</v>
      </c>
      <c r="V86">
        <v>0</v>
      </c>
      <c r="W86">
        <v>1.39</v>
      </c>
      <c r="X86">
        <v>22.5</v>
      </c>
      <c r="Y86">
        <v>7.5</v>
      </c>
      <c r="Z86">
        <v>7.5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13.33</v>
      </c>
      <c r="AI86">
        <v>13.33</v>
      </c>
      <c r="AJ86">
        <v>23.1</v>
      </c>
      <c r="AK86">
        <v>0</v>
      </c>
      <c r="AL86">
        <v>0</v>
      </c>
    </row>
    <row r="87" spans="1:38">
      <c r="A87" t="s">
        <v>129</v>
      </c>
      <c r="B87" s="34">
        <v>260.45</v>
      </c>
      <c r="C87" s="34">
        <v>86.82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115.08</v>
      </c>
      <c r="N87">
        <v>270.7</v>
      </c>
      <c r="O87">
        <v>99.73</v>
      </c>
      <c r="P87">
        <v>0.69</v>
      </c>
      <c r="Q87">
        <v>28.06</v>
      </c>
      <c r="R87" s="93">
        <v>0</v>
      </c>
      <c r="S87" s="93">
        <v>0</v>
      </c>
      <c r="T87" s="93">
        <v>0</v>
      </c>
      <c r="U87">
        <v>0.99</v>
      </c>
      <c r="V87">
        <v>0</v>
      </c>
      <c r="W87">
        <v>1.34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13.33</v>
      </c>
      <c r="AI87">
        <v>13.33</v>
      </c>
      <c r="AJ87">
        <v>23.1</v>
      </c>
      <c r="AK87">
        <v>0</v>
      </c>
      <c r="AL87">
        <v>0</v>
      </c>
    </row>
    <row r="88" spans="1:38">
      <c r="A88" t="s">
        <v>130</v>
      </c>
      <c r="B88" s="34">
        <v>260.45</v>
      </c>
      <c r="C88" s="34">
        <v>86.82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115.08</v>
      </c>
      <c r="N88">
        <v>270.7</v>
      </c>
      <c r="O88">
        <v>99.73</v>
      </c>
      <c r="P88">
        <v>0.69</v>
      </c>
      <c r="Q88">
        <v>28.16</v>
      </c>
      <c r="R88" s="93">
        <v>0</v>
      </c>
      <c r="S88" s="93">
        <v>0</v>
      </c>
      <c r="T88" s="93">
        <v>0</v>
      </c>
      <c r="U88">
        <v>0.99</v>
      </c>
      <c r="V88">
        <v>0</v>
      </c>
      <c r="W88">
        <v>1.34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13.33</v>
      </c>
      <c r="AI88">
        <v>13.33</v>
      </c>
      <c r="AJ88">
        <v>23.1</v>
      </c>
      <c r="AK88">
        <v>0</v>
      </c>
      <c r="AL88">
        <v>0</v>
      </c>
    </row>
    <row r="89" spans="1:38">
      <c r="A89" t="s">
        <v>131</v>
      </c>
      <c r="B89" s="34">
        <v>260.45</v>
      </c>
      <c r="C89" s="34">
        <v>86.82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115.08</v>
      </c>
      <c r="N89">
        <v>270.7</v>
      </c>
      <c r="O89">
        <v>99.73</v>
      </c>
      <c r="P89">
        <v>0.69</v>
      </c>
      <c r="Q89">
        <v>31.03</v>
      </c>
      <c r="R89" s="93">
        <v>0</v>
      </c>
      <c r="S89" s="93">
        <v>0</v>
      </c>
      <c r="T89" s="93">
        <v>0</v>
      </c>
      <c r="U89">
        <v>0.99</v>
      </c>
      <c r="V89">
        <v>0</v>
      </c>
      <c r="W89">
        <v>1.34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13.33</v>
      </c>
      <c r="AI89">
        <v>13.33</v>
      </c>
      <c r="AJ89">
        <v>23.1</v>
      </c>
      <c r="AK89">
        <v>0</v>
      </c>
      <c r="AL89">
        <v>0</v>
      </c>
    </row>
    <row r="90" spans="1:38">
      <c r="A90" t="s">
        <v>132</v>
      </c>
      <c r="B90" s="34">
        <v>260.45</v>
      </c>
      <c r="C90" s="34">
        <v>86.82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115.08</v>
      </c>
      <c r="N90">
        <v>270.7</v>
      </c>
      <c r="O90">
        <v>99.73</v>
      </c>
      <c r="P90">
        <v>0.69</v>
      </c>
      <c r="Q90">
        <v>30.96</v>
      </c>
      <c r="R90" s="93">
        <v>0</v>
      </c>
      <c r="S90" s="93">
        <v>0</v>
      </c>
      <c r="T90" s="93">
        <v>0</v>
      </c>
      <c r="U90">
        <v>0.99</v>
      </c>
      <c r="V90">
        <v>0</v>
      </c>
      <c r="W90">
        <v>1.34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13.33</v>
      </c>
      <c r="AI90">
        <v>13.33</v>
      </c>
      <c r="AJ90">
        <v>23.1</v>
      </c>
      <c r="AK90">
        <v>0</v>
      </c>
      <c r="AL90">
        <v>0</v>
      </c>
    </row>
    <row r="91" spans="1:38">
      <c r="A91" t="s">
        <v>133</v>
      </c>
      <c r="B91" s="34">
        <v>233.8</v>
      </c>
      <c r="C91" s="34">
        <v>67.89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106.59</v>
      </c>
      <c r="N91">
        <v>270.7</v>
      </c>
      <c r="O91">
        <v>99.73</v>
      </c>
      <c r="P91">
        <v>0.69</v>
      </c>
      <c r="Q91">
        <v>32.17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1.34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13.33</v>
      </c>
      <c r="AI91">
        <v>13.33</v>
      </c>
      <c r="AJ91">
        <v>23.1</v>
      </c>
      <c r="AK91">
        <v>0</v>
      </c>
      <c r="AL91">
        <v>0</v>
      </c>
    </row>
    <row r="92" spans="1:38">
      <c r="A92" t="s">
        <v>134</v>
      </c>
      <c r="B92" s="34">
        <v>260.45</v>
      </c>
      <c r="C92" s="34">
        <v>75.88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98.1</v>
      </c>
      <c r="N92">
        <v>270.7</v>
      </c>
      <c r="O92">
        <v>99.73</v>
      </c>
      <c r="P92">
        <v>0.69</v>
      </c>
      <c r="Q92">
        <v>32.07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1.34</v>
      </c>
      <c r="X92">
        <v>20</v>
      </c>
      <c r="Y92">
        <v>6.66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13.33</v>
      </c>
      <c r="AI92">
        <v>13.33</v>
      </c>
      <c r="AJ92">
        <v>23.1</v>
      </c>
      <c r="AK92">
        <v>0</v>
      </c>
      <c r="AL92">
        <v>0</v>
      </c>
    </row>
    <row r="93" spans="1:38">
      <c r="A93" t="s">
        <v>135</v>
      </c>
      <c r="B93" s="34">
        <v>260.45</v>
      </c>
      <c r="C93" s="34">
        <v>56.95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89.61</v>
      </c>
      <c r="N93">
        <v>270.7</v>
      </c>
      <c r="O93">
        <v>99.73</v>
      </c>
      <c r="P93">
        <v>0.69</v>
      </c>
      <c r="Q93">
        <v>31.92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1.34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16.670000000000002</v>
      </c>
      <c r="AI93">
        <v>16.670000000000002</v>
      </c>
      <c r="AJ93">
        <v>23.1</v>
      </c>
      <c r="AK93">
        <v>0</v>
      </c>
      <c r="AL93">
        <v>0</v>
      </c>
    </row>
    <row r="94" spans="1:38">
      <c r="A94" t="s">
        <v>136</v>
      </c>
      <c r="B94" s="34">
        <v>260.45</v>
      </c>
      <c r="C94" s="34">
        <v>56.95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81.12</v>
      </c>
      <c r="N94">
        <v>270.7</v>
      </c>
      <c r="O94">
        <v>70.86</v>
      </c>
      <c r="P94">
        <v>0.69</v>
      </c>
      <c r="Q94">
        <v>31.47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1.34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16.670000000000002</v>
      </c>
      <c r="AI94">
        <v>16.670000000000002</v>
      </c>
      <c r="AJ94">
        <v>23.1</v>
      </c>
      <c r="AK94">
        <v>0</v>
      </c>
      <c r="AL94">
        <v>0</v>
      </c>
    </row>
    <row r="95" spans="1:38">
      <c r="A95" t="s">
        <v>137</v>
      </c>
      <c r="B95" s="34">
        <v>233.8</v>
      </c>
      <c r="C95" s="34">
        <v>56.95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72.63</v>
      </c>
      <c r="N95">
        <v>270.7</v>
      </c>
      <c r="O95">
        <v>48.12</v>
      </c>
      <c r="P95">
        <v>0.69</v>
      </c>
      <c r="Q95">
        <v>30.72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1.34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16.329999999999998</v>
      </c>
      <c r="AI95">
        <v>16.329999999999998</v>
      </c>
      <c r="AJ95">
        <v>23.1</v>
      </c>
      <c r="AK95">
        <v>0</v>
      </c>
      <c r="AL95">
        <v>0</v>
      </c>
    </row>
    <row r="96" spans="1:38">
      <c r="A96" t="s">
        <v>138</v>
      </c>
      <c r="B96" s="34">
        <v>233.8</v>
      </c>
      <c r="C96" s="34">
        <v>56.95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70.180000000000007</v>
      </c>
      <c r="N96">
        <v>270.7</v>
      </c>
      <c r="O96">
        <v>49.93</v>
      </c>
      <c r="P96">
        <v>0.69</v>
      </c>
      <c r="Q96">
        <v>29.72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1.34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16</v>
      </c>
      <c r="AI96">
        <v>16</v>
      </c>
      <c r="AJ96">
        <v>23.1</v>
      </c>
      <c r="AK96">
        <v>0</v>
      </c>
      <c r="AL96">
        <v>0</v>
      </c>
    </row>
    <row r="97" spans="1:50">
      <c r="A97" t="s">
        <v>139</v>
      </c>
      <c r="B97" s="34">
        <v>233.8</v>
      </c>
      <c r="C97" s="34">
        <v>56.95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70.180000000000007</v>
      </c>
      <c r="N97">
        <v>270.7</v>
      </c>
      <c r="O97">
        <v>49.93</v>
      </c>
      <c r="P97">
        <v>0.69</v>
      </c>
      <c r="Q97">
        <v>28.52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1.34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15.33</v>
      </c>
      <c r="AI97">
        <v>15.33</v>
      </c>
      <c r="AJ97">
        <v>23.1</v>
      </c>
      <c r="AK97">
        <v>0</v>
      </c>
      <c r="AL97">
        <v>0</v>
      </c>
    </row>
    <row r="98" spans="1:50">
      <c r="A98" t="s">
        <v>140</v>
      </c>
      <c r="B98" s="34">
        <v>233.8</v>
      </c>
      <c r="C98" s="34">
        <v>56.95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70.180000000000007</v>
      </c>
      <c r="N98">
        <v>270.7</v>
      </c>
      <c r="O98">
        <v>49.93</v>
      </c>
      <c r="P98">
        <v>0.69</v>
      </c>
      <c r="Q98">
        <v>27.06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1.34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15</v>
      </c>
      <c r="AI98">
        <v>15</v>
      </c>
      <c r="AJ98">
        <v>23.1</v>
      </c>
      <c r="AK98">
        <v>0</v>
      </c>
      <c r="AL98">
        <v>0</v>
      </c>
    </row>
    <row r="99" spans="1:50">
      <c r="A99" t="s">
        <v>141</v>
      </c>
      <c r="B99" s="34">
        <f>SUM(B3:B98)/4000</f>
        <v>5.2982800000000045</v>
      </c>
      <c r="C99" s="34">
        <f t="shared" ref="C99:P99" si="2">SUM(C3:C98)/4000</f>
        <v>1.7127374999999987</v>
      </c>
      <c r="D99" s="93">
        <f t="shared" ref="D99" si="3">SUM(D3:D98)/4000</f>
        <v>0.89095250000000004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0.12179750000000003</v>
      </c>
      <c r="K99" s="37">
        <f t="shared" si="2"/>
        <v>0.12179750000000003</v>
      </c>
      <c r="L99" s="37">
        <f t="shared" si="2"/>
        <v>0.12485749999999997</v>
      </c>
      <c r="M99">
        <f t="shared" si="2"/>
        <v>2.3991775</v>
      </c>
      <c r="N99">
        <f t="shared" si="2"/>
        <v>5.9002650000000099</v>
      </c>
      <c r="O99">
        <f t="shared" si="2"/>
        <v>2.0501999999999962</v>
      </c>
      <c r="P99">
        <f t="shared" si="2"/>
        <v>1.5959999999999967E-2</v>
      </c>
      <c r="Q99">
        <f t="shared" ref="Q99:AF99" si="5">SUM(Q3:Q98)/4000</f>
        <v>0.39051500000000006</v>
      </c>
      <c r="R99" s="93">
        <f t="shared" si="5"/>
        <v>0.30076749999999997</v>
      </c>
      <c r="S99" s="93">
        <f t="shared" si="5"/>
        <v>0.29629</v>
      </c>
      <c r="T99" s="93">
        <f t="shared" si="5"/>
        <v>0.29389499999999996</v>
      </c>
      <c r="U99">
        <f t="shared" si="5"/>
        <v>2.2804999999999999E-2</v>
      </c>
      <c r="V99">
        <f t="shared" si="5"/>
        <v>1.0697460795000002</v>
      </c>
      <c r="W99">
        <f t="shared" si="5"/>
        <v>3.248000000000003E-2</v>
      </c>
      <c r="X99">
        <f t="shared" si="5"/>
        <v>0.53177999999999992</v>
      </c>
      <c r="Y99">
        <f t="shared" si="5"/>
        <v>0.17713500000000001</v>
      </c>
      <c r="Z99">
        <f t="shared" si="5"/>
        <v>0.17729999999999993</v>
      </c>
      <c r="AA99">
        <f t="shared" si="5"/>
        <v>1.9051150000000006</v>
      </c>
      <c r="AB99">
        <f t="shared" si="5"/>
        <v>0.3809975000000001</v>
      </c>
      <c r="AC99">
        <f t="shared" si="5"/>
        <v>0.66333000000000031</v>
      </c>
      <c r="AD99">
        <f t="shared" si="5"/>
        <v>0.35975000000000001</v>
      </c>
      <c r="AE99">
        <f t="shared" si="5"/>
        <v>0.72699999999999998</v>
      </c>
      <c r="AF99">
        <f t="shared" si="5"/>
        <v>0.36475000000000002</v>
      </c>
      <c r="AG99">
        <f t="shared" ref="AG99:AM99" si="6">SUM(AG3:AG98)/4000</f>
        <v>0.15125499999999992</v>
      </c>
      <c r="AH99">
        <f t="shared" si="6"/>
        <v>0.37939249999999974</v>
      </c>
      <c r="AI99">
        <f t="shared" si="6"/>
        <v>0.37939249999999974</v>
      </c>
      <c r="AJ99">
        <f t="shared" si="6"/>
        <v>0.37658749999999958</v>
      </c>
      <c r="AK99">
        <f t="shared" si="6"/>
        <v>1.50125</v>
      </c>
      <c r="AL99">
        <f t="shared" si="6"/>
        <v>0.64024999999999999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45331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269.50223930203572</v>
      </c>
      <c r="L3">
        <v>3.3700614857903326</v>
      </c>
      <c r="M3">
        <v>58.048266957248629</v>
      </c>
      <c r="N3">
        <v>49.936725265306123</v>
      </c>
      <c r="O3">
        <v>35.270814926062847</v>
      </c>
      <c r="P3">
        <v>23.887622461824797</v>
      </c>
      <c r="Q3">
        <v>4.4635403928955864</v>
      </c>
      <c r="R3">
        <v>10.321975843603909</v>
      </c>
      <c r="S3">
        <v>6.131826963534361</v>
      </c>
      <c r="T3">
        <v>0</v>
      </c>
      <c r="U3">
        <v>49.81976832046206</v>
      </c>
      <c r="V3">
        <v>5.1000000000000005</v>
      </c>
      <c r="W3">
        <v>10.786599328995527</v>
      </c>
      <c r="X3">
        <v>34.291311113943401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0.813553015198753</v>
      </c>
      <c r="AF3">
        <v>0</v>
      </c>
      <c r="AG3">
        <v>29.144315046000003</v>
      </c>
      <c r="AH3">
        <v>0</v>
      </c>
      <c r="AI3">
        <v>0</v>
      </c>
      <c r="AJ3">
        <v>0</v>
      </c>
      <c r="AK3">
        <v>22.962093000000003</v>
      </c>
      <c r="AL3">
        <v>5.0063474999999986</v>
      </c>
      <c r="AM3">
        <v>0</v>
      </c>
      <c r="AN3">
        <v>0</v>
      </c>
      <c r="AO3">
        <v>0</v>
      </c>
      <c r="AP3">
        <v>0</v>
      </c>
      <c r="AQ3">
        <v>0</v>
      </c>
      <c r="AR3">
        <v>1.4001487499999996</v>
      </c>
      <c r="AS3">
        <v>3.2981409999999998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623.55535067290191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269.50223930203572</v>
      </c>
      <c r="L4">
        <v>3.3700614857903326</v>
      </c>
      <c r="M4">
        <v>58.048266957248629</v>
      </c>
      <c r="N4">
        <v>49.936725265306123</v>
      </c>
      <c r="O4">
        <v>35.270814926062847</v>
      </c>
      <c r="P4">
        <v>23.887622461824797</v>
      </c>
      <c r="Q4">
        <v>4.4635403928955864</v>
      </c>
      <c r="R4">
        <v>9.8658090262338831</v>
      </c>
      <c r="S4">
        <v>6.131826963534361</v>
      </c>
      <c r="T4">
        <v>0</v>
      </c>
      <c r="U4">
        <v>49.81976832046206</v>
      </c>
      <c r="V4">
        <v>5.1000000000000005</v>
      </c>
      <c r="W4">
        <v>10.786599328995527</v>
      </c>
      <c r="X4">
        <v>34.291311113943401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0.813553015198753</v>
      </c>
      <c r="AF4">
        <v>0</v>
      </c>
      <c r="AG4">
        <v>29.144315046000003</v>
      </c>
      <c r="AH4">
        <v>0</v>
      </c>
      <c r="AI4">
        <v>0</v>
      </c>
      <c r="AJ4">
        <v>0</v>
      </c>
      <c r="AK4">
        <v>22.962093000000003</v>
      </c>
      <c r="AL4">
        <v>1.0012694999999998</v>
      </c>
      <c r="AM4">
        <v>0</v>
      </c>
      <c r="AN4">
        <v>0</v>
      </c>
      <c r="AO4">
        <v>0</v>
      </c>
      <c r="AP4">
        <v>0</v>
      </c>
      <c r="AQ4">
        <v>0</v>
      </c>
      <c r="AR4">
        <v>1.8668649999999993</v>
      </c>
      <c r="AS4">
        <v>7.0511980000000003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623.3138791055319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269.50223930203572</v>
      </c>
      <c r="L5">
        <v>3.3700614857903326</v>
      </c>
      <c r="M5">
        <v>58.048266957248629</v>
      </c>
      <c r="N5">
        <v>49.936725265306123</v>
      </c>
      <c r="O5">
        <v>35.270814926062847</v>
      </c>
      <c r="P5">
        <v>23.887622461824797</v>
      </c>
      <c r="Q5">
        <v>4.4635403928955864</v>
      </c>
      <c r="R5">
        <v>9.8658090262338831</v>
      </c>
      <c r="S5">
        <v>6.131826963534361</v>
      </c>
      <c r="T5">
        <v>0</v>
      </c>
      <c r="U5">
        <v>49.81976832046206</v>
      </c>
      <c r="V5">
        <v>5.1000000000000005</v>
      </c>
      <c r="W5">
        <v>10.786233679245283</v>
      </c>
      <c r="X5">
        <v>34.294717007314738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0.813553015198753</v>
      </c>
      <c r="AF5">
        <v>0</v>
      </c>
      <c r="AG5">
        <v>29.144315046000003</v>
      </c>
      <c r="AH5">
        <v>0</v>
      </c>
      <c r="AI5">
        <v>0</v>
      </c>
      <c r="AJ5">
        <v>0</v>
      </c>
      <c r="AK5">
        <v>22.962093000000003</v>
      </c>
      <c r="AL5">
        <v>1.0012694999999998</v>
      </c>
      <c r="AM5">
        <v>0</v>
      </c>
      <c r="AN5">
        <v>0</v>
      </c>
      <c r="AO5">
        <v>0</v>
      </c>
      <c r="AP5">
        <v>0</v>
      </c>
      <c r="AQ5">
        <v>0</v>
      </c>
      <c r="AR5">
        <v>16.335068749999994</v>
      </c>
      <c r="AS5">
        <v>7.0511980000000003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637.785123099153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269.50223930203572</v>
      </c>
      <c r="L6">
        <v>3.3700614857903326</v>
      </c>
      <c r="M6">
        <v>58.048266957248629</v>
      </c>
      <c r="N6">
        <v>49.936725265306123</v>
      </c>
      <c r="O6">
        <v>35.270814926062847</v>
      </c>
      <c r="P6">
        <v>23.887622461824797</v>
      </c>
      <c r="Q6">
        <v>4.4635403928955864</v>
      </c>
      <c r="R6">
        <v>9.8658090262338831</v>
      </c>
      <c r="S6">
        <v>6.131826963534361</v>
      </c>
      <c r="T6">
        <v>0</v>
      </c>
      <c r="U6">
        <v>49.81976832046206</v>
      </c>
      <c r="V6">
        <v>5.1000000000000005</v>
      </c>
      <c r="W6">
        <v>10.786233679245283</v>
      </c>
      <c r="X6">
        <v>34.294717007314738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0.813553015198753</v>
      </c>
      <c r="AF6">
        <v>0</v>
      </c>
      <c r="AG6">
        <v>29.144315046000003</v>
      </c>
      <c r="AH6">
        <v>0</v>
      </c>
      <c r="AI6">
        <v>0</v>
      </c>
      <c r="AJ6">
        <v>0</v>
      </c>
      <c r="AK6">
        <v>22.962093000000003</v>
      </c>
      <c r="AL6">
        <v>1.0012694999999998</v>
      </c>
      <c r="AM6">
        <v>0</v>
      </c>
      <c r="AN6">
        <v>0</v>
      </c>
      <c r="AO6">
        <v>0</v>
      </c>
      <c r="AP6">
        <v>0</v>
      </c>
      <c r="AQ6">
        <v>0</v>
      </c>
      <c r="AR6">
        <v>16.335068749999994</v>
      </c>
      <c r="AS6">
        <v>7.0511980000000003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637.785123099153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269.50223930203572</v>
      </c>
      <c r="L7">
        <v>3.3700614857903326</v>
      </c>
      <c r="M7">
        <v>58.048266957248629</v>
      </c>
      <c r="N7">
        <v>49.936725265306123</v>
      </c>
      <c r="O7">
        <v>35.270814926062847</v>
      </c>
      <c r="P7">
        <v>23.887622461824797</v>
      </c>
      <c r="Q7">
        <v>4.4635403928955864</v>
      </c>
      <c r="R7">
        <v>9.8658090262338831</v>
      </c>
      <c r="S7">
        <v>6.131826963534361</v>
      </c>
      <c r="T7">
        <v>0</v>
      </c>
      <c r="U7">
        <v>49.81976832046206</v>
      </c>
      <c r="V7">
        <v>5.1000000000000005</v>
      </c>
      <c r="W7">
        <v>10.786233679245283</v>
      </c>
      <c r="X7">
        <v>34.294717007314738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0.813553015198753</v>
      </c>
      <c r="AF7">
        <v>0</v>
      </c>
      <c r="AG7">
        <v>29.144315046000003</v>
      </c>
      <c r="AH7">
        <v>0</v>
      </c>
      <c r="AI7">
        <v>0</v>
      </c>
      <c r="AJ7">
        <v>0</v>
      </c>
      <c r="AK7">
        <v>22.962093000000003</v>
      </c>
      <c r="AL7">
        <v>1.0012694999999998</v>
      </c>
      <c r="AM7">
        <v>0</v>
      </c>
      <c r="AN7">
        <v>0</v>
      </c>
      <c r="AO7">
        <v>0</v>
      </c>
      <c r="AP7">
        <v>0</v>
      </c>
      <c r="AQ7">
        <v>0</v>
      </c>
      <c r="AR7">
        <v>2.100223124999999</v>
      </c>
      <c r="AS7">
        <v>7.0511980000000003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623.55027747415295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269.50223930203572</v>
      </c>
      <c r="L8">
        <v>3.3700614857903326</v>
      </c>
      <c r="M8">
        <v>58.048266957248629</v>
      </c>
      <c r="N8">
        <v>49.936725265306123</v>
      </c>
      <c r="O8">
        <v>35.270814926062847</v>
      </c>
      <c r="P8">
        <v>23.887622461824797</v>
      </c>
      <c r="Q8">
        <v>4.4635403928955864</v>
      </c>
      <c r="R8">
        <v>9.8658090262338831</v>
      </c>
      <c r="S8">
        <v>6.131826963534361</v>
      </c>
      <c r="T8">
        <v>0</v>
      </c>
      <c r="U8">
        <v>49.81976832046206</v>
      </c>
      <c r="V8">
        <v>5.1000000000000005</v>
      </c>
      <c r="W8">
        <v>10.786233679245283</v>
      </c>
      <c r="X8">
        <v>34.294717007314738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0.813553015198753</v>
      </c>
      <c r="AF8">
        <v>0</v>
      </c>
      <c r="AG8">
        <v>29.144315046000003</v>
      </c>
      <c r="AH8">
        <v>0</v>
      </c>
      <c r="AI8">
        <v>0</v>
      </c>
      <c r="AJ8">
        <v>0</v>
      </c>
      <c r="AK8">
        <v>22.962093000000003</v>
      </c>
      <c r="AL8">
        <v>1.0012694999999998</v>
      </c>
      <c r="AM8">
        <v>0</v>
      </c>
      <c r="AN8">
        <v>0</v>
      </c>
      <c r="AO8">
        <v>0</v>
      </c>
      <c r="AP8">
        <v>0</v>
      </c>
      <c r="AQ8">
        <v>0</v>
      </c>
      <c r="AR8">
        <v>1.4001487499999996</v>
      </c>
      <c r="AS8">
        <v>7.0511980000000003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622.85020309915296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269.50223930203572</v>
      </c>
      <c r="L9">
        <v>3.3700614857903326</v>
      </c>
      <c r="M9">
        <v>58.048266957248629</v>
      </c>
      <c r="N9">
        <v>49.936725265306123</v>
      </c>
      <c r="O9">
        <v>35.270814926062847</v>
      </c>
      <c r="P9">
        <v>23.887622461824797</v>
      </c>
      <c r="Q9">
        <v>4.4635403928955864</v>
      </c>
      <c r="R9">
        <v>9.8658090262338831</v>
      </c>
      <c r="S9">
        <v>6.131826963534361</v>
      </c>
      <c r="T9">
        <v>0</v>
      </c>
      <c r="U9">
        <v>49.81976832046206</v>
      </c>
      <c r="V9">
        <v>5.1000000000000005</v>
      </c>
      <c r="W9">
        <v>10.786233679245283</v>
      </c>
      <c r="X9">
        <v>34.294717007314738</v>
      </c>
      <c r="Y9">
        <v>0</v>
      </c>
      <c r="Z9">
        <v>2.7564236699999993</v>
      </c>
      <c r="AA9">
        <v>0</v>
      </c>
      <c r="AB9">
        <v>0</v>
      </c>
      <c r="AC9">
        <v>0</v>
      </c>
      <c r="AD9">
        <v>0</v>
      </c>
      <c r="AE9">
        <v>0.813553015198753</v>
      </c>
      <c r="AF9">
        <v>0</v>
      </c>
      <c r="AG9">
        <v>29.144315046000003</v>
      </c>
      <c r="AH9">
        <v>0</v>
      </c>
      <c r="AI9">
        <v>0</v>
      </c>
      <c r="AJ9">
        <v>0</v>
      </c>
      <c r="AK9">
        <v>22.962093000000003</v>
      </c>
      <c r="AL9">
        <v>1.0012694999999998</v>
      </c>
      <c r="AM9">
        <v>0</v>
      </c>
      <c r="AN9">
        <v>0</v>
      </c>
      <c r="AO9">
        <v>0</v>
      </c>
      <c r="AP9">
        <v>0</v>
      </c>
      <c r="AQ9">
        <v>0</v>
      </c>
      <c r="AR9">
        <v>1.4001487499999996</v>
      </c>
      <c r="AS9">
        <v>7.0511980000000003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625.60662676915297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269.50223930203572</v>
      </c>
      <c r="L10">
        <v>3.3700614857903326</v>
      </c>
      <c r="M10">
        <v>58.048266957248629</v>
      </c>
      <c r="N10">
        <v>49.936725265306123</v>
      </c>
      <c r="O10">
        <v>35.270814926062847</v>
      </c>
      <c r="P10">
        <v>23.887622461824797</v>
      </c>
      <c r="Q10">
        <v>4.4635403928955864</v>
      </c>
      <c r="R10">
        <v>9.8658090262338831</v>
      </c>
      <c r="S10">
        <v>6.131826963534361</v>
      </c>
      <c r="T10">
        <v>0</v>
      </c>
      <c r="U10">
        <v>49.81976832046206</v>
      </c>
      <c r="V10">
        <v>5.1000000000000005</v>
      </c>
      <c r="W10">
        <v>10.786233679245283</v>
      </c>
      <c r="X10">
        <v>34.294717007314738</v>
      </c>
      <c r="Y10">
        <v>0</v>
      </c>
      <c r="Z10">
        <v>2.7564236699999993</v>
      </c>
      <c r="AA10">
        <v>0</v>
      </c>
      <c r="AB10">
        <v>0</v>
      </c>
      <c r="AC10">
        <v>0</v>
      </c>
      <c r="AD10">
        <v>0</v>
      </c>
      <c r="AE10">
        <v>0.813553015198753</v>
      </c>
      <c r="AF10">
        <v>0</v>
      </c>
      <c r="AG10">
        <v>29.144315046000003</v>
      </c>
      <c r="AH10">
        <v>0</v>
      </c>
      <c r="AI10">
        <v>0</v>
      </c>
      <c r="AJ10">
        <v>0</v>
      </c>
      <c r="AK10">
        <v>22.962093000000003</v>
      </c>
      <c r="AL10">
        <v>1.0012694999999998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1.4001487499999996</v>
      </c>
      <c r="AS10">
        <v>1.990257280404401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620.54568604955739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269.50223930203572</v>
      </c>
      <c r="L11">
        <v>3.3700614857903326</v>
      </c>
      <c r="M11">
        <v>58.048266957248629</v>
      </c>
      <c r="N11">
        <v>49.936725265306123</v>
      </c>
      <c r="O11">
        <v>35.270814926062847</v>
      </c>
      <c r="P11">
        <v>23.887622461824797</v>
      </c>
      <c r="Q11">
        <v>4.4635403928955864</v>
      </c>
      <c r="R11">
        <v>9.8658090262338831</v>
      </c>
      <c r="S11">
        <v>6.131826963534361</v>
      </c>
      <c r="T11">
        <v>0</v>
      </c>
      <c r="U11">
        <v>49.81976832046206</v>
      </c>
      <c r="V11">
        <v>5.1000000000000005</v>
      </c>
      <c r="W11">
        <v>10.786233679245283</v>
      </c>
      <c r="X11">
        <v>34.294717007314738</v>
      </c>
      <c r="Y11">
        <v>0</v>
      </c>
      <c r="Z11">
        <v>2.7564236699999993</v>
      </c>
      <c r="AA11">
        <v>0</v>
      </c>
      <c r="AB11">
        <v>0</v>
      </c>
      <c r="AC11">
        <v>0</v>
      </c>
      <c r="AD11">
        <v>0</v>
      </c>
      <c r="AE11">
        <v>0.813553015198753</v>
      </c>
      <c r="AF11">
        <v>0</v>
      </c>
      <c r="AG11">
        <v>29.144315046000003</v>
      </c>
      <c r="AH11">
        <v>0</v>
      </c>
      <c r="AI11">
        <v>0</v>
      </c>
      <c r="AJ11">
        <v>0</v>
      </c>
      <c r="AK11">
        <v>22.962093000000003</v>
      </c>
      <c r="AL11">
        <v>1.0012694999999998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1.4001487499999996</v>
      </c>
      <c r="AS11">
        <v>1.990257280404401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620.54568604955739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269.50223930203572</v>
      </c>
      <c r="L12">
        <v>3.3700614857903326</v>
      </c>
      <c r="M12">
        <v>58.048266957248629</v>
      </c>
      <c r="N12">
        <v>49.936725265306123</v>
      </c>
      <c r="O12">
        <v>35.270814926062847</v>
      </c>
      <c r="P12">
        <v>23.887622461824797</v>
      </c>
      <c r="Q12">
        <v>4.4635403928955864</v>
      </c>
      <c r="R12">
        <v>9.8658090262338831</v>
      </c>
      <c r="S12">
        <v>6.131826963534361</v>
      </c>
      <c r="T12">
        <v>0</v>
      </c>
      <c r="U12">
        <v>49.81976832046206</v>
      </c>
      <c r="V12">
        <v>5.1000000000000005</v>
      </c>
      <c r="W12">
        <v>10.786233679245283</v>
      </c>
      <c r="X12">
        <v>34.294717007314738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0.813553015198753</v>
      </c>
      <c r="AF12">
        <v>0</v>
      </c>
      <c r="AG12">
        <v>29.144315046000003</v>
      </c>
      <c r="AH12">
        <v>0</v>
      </c>
      <c r="AI12">
        <v>0</v>
      </c>
      <c r="AJ12">
        <v>0</v>
      </c>
      <c r="AK12">
        <v>22.962093000000003</v>
      </c>
      <c r="AL12">
        <v>1.0012694999999998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1.4001487499999996</v>
      </c>
      <c r="AS12">
        <v>1.990257280404401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617.78926237955739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269.50223930203572</v>
      </c>
      <c r="L13">
        <v>3.3700614857903326</v>
      </c>
      <c r="M13">
        <v>58.048266957248629</v>
      </c>
      <c r="N13">
        <v>49.936725265306123</v>
      </c>
      <c r="O13">
        <v>35.270814926062847</v>
      </c>
      <c r="P13">
        <v>22.180308642850779</v>
      </c>
      <c r="Q13">
        <v>4.4635403928955864</v>
      </c>
      <c r="R13">
        <v>9.8658090262338831</v>
      </c>
      <c r="S13">
        <v>6.131826963534361</v>
      </c>
      <c r="T13">
        <v>0</v>
      </c>
      <c r="U13">
        <v>49.81976832046206</v>
      </c>
      <c r="V13">
        <v>5.1000000000000005</v>
      </c>
      <c r="W13">
        <v>10.786233679245283</v>
      </c>
      <c r="X13">
        <v>34.294717007314738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0.813553015198753</v>
      </c>
      <c r="AF13">
        <v>0</v>
      </c>
      <c r="AG13">
        <v>29.144315046000003</v>
      </c>
      <c r="AH13">
        <v>0</v>
      </c>
      <c r="AI13">
        <v>0</v>
      </c>
      <c r="AJ13">
        <v>0</v>
      </c>
      <c r="AK13">
        <v>22.962093000000003</v>
      </c>
      <c r="AL13">
        <v>1.0012694999999998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1.4001487499999996</v>
      </c>
      <c r="AS13">
        <v>1.990257280404401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616.08194856058344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269.50223930203572</v>
      </c>
      <c r="L14">
        <v>3.3700614857903326</v>
      </c>
      <c r="M14">
        <v>58.048266957248629</v>
      </c>
      <c r="N14">
        <v>49.936725265306123</v>
      </c>
      <c r="O14">
        <v>35.270814926062847</v>
      </c>
      <c r="P14">
        <v>22.180308642850779</v>
      </c>
      <c r="Q14">
        <v>4.4635403928955864</v>
      </c>
      <c r="R14">
        <v>9.8658090262338831</v>
      </c>
      <c r="S14">
        <v>6.131826963534361</v>
      </c>
      <c r="T14">
        <v>0</v>
      </c>
      <c r="U14">
        <v>49.81976832046206</v>
      </c>
      <c r="V14">
        <v>5.1000000000000005</v>
      </c>
      <c r="W14">
        <v>10.786233679245283</v>
      </c>
      <c r="X14">
        <v>34.294717007314738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0.813553015198753</v>
      </c>
      <c r="AF14">
        <v>0</v>
      </c>
      <c r="AG14">
        <v>29.144315046000003</v>
      </c>
      <c r="AH14">
        <v>0</v>
      </c>
      <c r="AI14">
        <v>0</v>
      </c>
      <c r="AJ14">
        <v>0</v>
      </c>
      <c r="AK14">
        <v>22.962093000000003</v>
      </c>
      <c r="AL14">
        <v>1.0012694999999998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1.4001487499999996</v>
      </c>
      <c r="AS14">
        <v>1.990257280404401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616.08194856058344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269.50223930203572</v>
      </c>
      <c r="L15">
        <v>3.3700614857903326</v>
      </c>
      <c r="M15">
        <v>58.048266957248629</v>
      </c>
      <c r="N15">
        <v>49.936725265306123</v>
      </c>
      <c r="O15">
        <v>35.270814926062847</v>
      </c>
      <c r="P15">
        <v>22.180308642850779</v>
      </c>
      <c r="Q15">
        <v>4.4635403928955864</v>
      </c>
      <c r="R15">
        <v>9.8658090262338831</v>
      </c>
      <c r="S15">
        <v>6.131826963534361</v>
      </c>
      <c r="T15">
        <v>0</v>
      </c>
      <c r="U15">
        <v>49.81976832046206</v>
      </c>
      <c r="V15">
        <v>5.1000000000000005</v>
      </c>
      <c r="W15">
        <v>10.786233679245283</v>
      </c>
      <c r="X15">
        <v>40.818039930237497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0.813553015198753</v>
      </c>
      <c r="AF15">
        <v>5.9208187500000022</v>
      </c>
      <c r="AG15">
        <v>29.144315046000003</v>
      </c>
      <c r="AH15">
        <v>0</v>
      </c>
      <c r="AI15">
        <v>0</v>
      </c>
      <c r="AJ15">
        <v>0</v>
      </c>
      <c r="AK15">
        <v>22.962093000000003</v>
      </c>
      <c r="AL15">
        <v>1.0012694999999998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1.4001487499999996</v>
      </c>
      <c r="AS15">
        <v>3.2981409999999998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629.8339739531018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269.50223930203572</v>
      </c>
      <c r="L16">
        <v>3.3700614857903326</v>
      </c>
      <c r="M16">
        <v>58.048266957248629</v>
      </c>
      <c r="N16">
        <v>49.936725265306123</v>
      </c>
      <c r="O16">
        <v>35.270814926062847</v>
      </c>
      <c r="P16">
        <v>22.180308642850779</v>
      </c>
      <c r="Q16">
        <v>4.4635403928955864</v>
      </c>
      <c r="R16">
        <v>9.8658090262338831</v>
      </c>
      <c r="S16">
        <v>6.131826963534361</v>
      </c>
      <c r="T16">
        <v>0</v>
      </c>
      <c r="U16">
        <v>49.81976832046206</v>
      </c>
      <c r="V16">
        <v>5.1000000000000005</v>
      </c>
      <c r="W16">
        <v>10.786233679245283</v>
      </c>
      <c r="X16">
        <v>40.818039930237497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0.813553015198753</v>
      </c>
      <c r="AF16">
        <v>5.9208187500000022</v>
      </c>
      <c r="AG16">
        <v>29.144315046000003</v>
      </c>
      <c r="AH16">
        <v>0</v>
      </c>
      <c r="AI16">
        <v>0</v>
      </c>
      <c r="AJ16">
        <v>0</v>
      </c>
      <c r="AK16">
        <v>22.962093000000003</v>
      </c>
      <c r="AL16">
        <v>1.0012694999999998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1.4001487499999996</v>
      </c>
      <c r="AS16">
        <v>3.2981409999999998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629.8339739531018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269.50223930203572</v>
      </c>
      <c r="L17">
        <v>3.3700614857903326</v>
      </c>
      <c r="M17">
        <v>58.048266957248629</v>
      </c>
      <c r="N17">
        <v>49.936725265306123</v>
      </c>
      <c r="O17">
        <v>35.270814926062847</v>
      </c>
      <c r="P17">
        <v>22.180308642850779</v>
      </c>
      <c r="Q17">
        <v>4.4635403928955864</v>
      </c>
      <c r="R17">
        <v>9.8658090262338831</v>
      </c>
      <c r="S17">
        <v>6.131826963534361</v>
      </c>
      <c r="T17">
        <v>0</v>
      </c>
      <c r="U17">
        <v>49.81976832046206</v>
      </c>
      <c r="V17">
        <v>5.1000000000000005</v>
      </c>
      <c r="W17">
        <v>11.001343648208469</v>
      </c>
      <c r="X17">
        <v>37.720211791128577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0.813553015198753</v>
      </c>
      <c r="AF17">
        <v>5.9208187500000022</v>
      </c>
      <c r="AG17">
        <v>29.144315046000003</v>
      </c>
      <c r="AH17">
        <v>0</v>
      </c>
      <c r="AI17">
        <v>0</v>
      </c>
      <c r="AJ17">
        <v>0</v>
      </c>
      <c r="AK17">
        <v>22.962093000000003</v>
      </c>
      <c r="AL17">
        <v>1.0012694999999998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1.4001487499999996</v>
      </c>
      <c r="AS17">
        <v>1.990257280404401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625.64337206336052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269.50223930203572</v>
      </c>
      <c r="L18">
        <v>3.3700614857903326</v>
      </c>
      <c r="M18">
        <v>58.048266957248629</v>
      </c>
      <c r="N18">
        <v>49.936725265306123</v>
      </c>
      <c r="O18">
        <v>35.270814926062847</v>
      </c>
      <c r="P18">
        <v>22.180308642850779</v>
      </c>
      <c r="Q18">
        <v>4.4635403928955864</v>
      </c>
      <c r="R18">
        <v>9.8658090262338831</v>
      </c>
      <c r="S18">
        <v>6.131826963534361</v>
      </c>
      <c r="T18">
        <v>0</v>
      </c>
      <c r="U18">
        <v>49.81976832046206</v>
      </c>
      <c r="V18">
        <v>5.1000000000000005</v>
      </c>
      <c r="W18">
        <v>11.001343648208469</v>
      </c>
      <c r="X18">
        <v>35.504375513557932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0.813553015198753</v>
      </c>
      <c r="AF18">
        <v>5.9208187500000022</v>
      </c>
      <c r="AG18">
        <v>29.144315046000003</v>
      </c>
      <c r="AH18">
        <v>0</v>
      </c>
      <c r="AI18">
        <v>0</v>
      </c>
      <c r="AJ18">
        <v>0</v>
      </c>
      <c r="AK18">
        <v>22.962093000000003</v>
      </c>
      <c r="AL18">
        <v>1.0012694999999998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1.4001487499999996</v>
      </c>
      <c r="AS18">
        <v>1.990257280404401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623.42753578578981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269.50223930203572</v>
      </c>
      <c r="L19">
        <v>3.3700614857903326</v>
      </c>
      <c r="M19">
        <v>58.048266957248629</v>
      </c>
      <c r="N19">
        <v>49.936725265306123</v>
      </c>
      <c r="O19">
        <v>35.270814926062847</v>
      </c>
      <c r="P19">
        <v>22.180308642850779</v>
      </c>
      <c r="Q19">
        <v>4.4635403928955864</v>
      </c>
      <c r="R19">
        <v>9.8658090262338831</v>
      </c>
      <c r="S19">
        <v>6.131826963534361</v>
      </c>
      <c r="T19">
        <v>0</v>
      </c>
      <c r="U19">
        <v>49.81976832046206</v>
      </c>
      <c r="V19">
        <v>5.1000000000000005</v>
      </c>
      <c r="W19">
        <v>11.001343648208469</v>
      </c>
      <c r="X19">
        <v>35.504375513557932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6.9661842030397505</v>
      </c>
      <c r="AF19">
        <v>5.9208187500000022</v>
      </c>
      <c r="AG19">
        <v>29.144315046000003</v>
      </c>
      <c r="AH19">
        <v>0</v>
      </c>
      <c r="AI19">
        <v>0</v>
      </c>
      <c r="AJ19">
        <v>0</v>
      </c>
      <c r="AK19">
        <v>22.962093000000003</v>
      </c>
      <c r="AL19">
        <v>1.0012694999999998</v>
      </c>
      <c r="AM19">
        <v>0</v>
      </c>
      <c r="AN19">
        <v>0</v>
      </c>
      <c r="AO19">
        <v>0</v>
      </c>
      <c r="AP19">
        <v>0</v>
      </c>
      <c r="AQ19">
        <v>9.3311872499999993</v>
      </c>
      <c r="AR19">
        <v>1.4001487499999996</v>
      </c>
      <c r="AS19">
        <v>1.990257280404401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638.91135422363084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269.50223930203572</v>
      </c>
      <c r="L20">
        <v>3.3700614857903326</v>
      </c>
      <c r="M20">
        <v>58.048266957248629</v>
      </c>
      <c r="N20">
        <v>49.936725265306123</v>
      </c>
      <c r="O20">
        <v>35.270814926062847</v>
      </c>
      <c r="P20">
        <v>22.180308642850779</v>
      </c>
      <c r="Q20">
        <v>4.4635403928955864</v>
      </c>
      <c r="R20">
        <v>9.8658090262338831</v>
      </c>
      <c r="S20">
        <v>6.131826963534361</v>
      </c>
      <c r="T20">
        <v>0</v>
      </c>
      <c r="U20">
        <v>49.81976832046206</v>
      </c>
      <c r="V20">
        <v>5.1000000000000005</v>
      </c>
      <c r="W20">
        <v>10.786233679245283</v>
      </c>
      <c r="X20">
        <v>40.818039930237497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6.9661842030397505</v>
      </c>
      <c r="AF20">
        <v>5.9208187500000022</v>
      </c>
      <c r="AG20">
        <v>29.144315046000003</v>
      </c>
      <c r="AH20">
        <v>0</v>
      </c>
      <c r="AI20">
        <v>0</v>
      </c>
      <c r="AJ20">
        <v>0</v>
      </c>
      <c r="AK20">
        <v>22.962093000000003</v>
      </c>
      <c r="AL20">
        <v>1.0012694999999998</v>
      </c>
      <c r="AM20">
        <v>0</v>
      </c>
      <c r="AN20">
        <v>0</v>
      </c>
      <c r="AO20">
        <v>0</v>
      </c>
      <c r="AP20">
        <v>0</v>
      </c>
      <c r="AQ20">
        <v>9.3311872499999993</v>
      </c>
      <c r="AR20">
        <v>1.4001487499999996</v>
      </c>
      <c r="AS20">
        <v>1.990257280404401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644.00990867134726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269.50223930203572</v>
      </c>
      <c r="L21">
        <v>3.3700614857903326</v>
      </c>
      <c r="M21">
        <v>58.048266957248629</v>
      </c>
      <c r="N21">
        <v>49.936725265306123</v>
      </c>
      <c r="O21">
        <v>35.270814926062847</v>
      </c>
      <c r="P21">
        <v>22.180308642850779</v>
      </c>
      <c r="Q21">
        <v>4.4635403928955864</v>
      </c>
      <c r="R21">
        <v>9.8658090262338831</v>
      </c>
      <c r="S21">
        <v>6.131826963534361</v>
      </c>
      <c r="T21">
        <v>0</v>
      </c>
      <c r="U21">
        <v>49.81976832046206</v>
      </c>
      <c r="V21">
        <v>5.1000000000000005</v>
      </c>
      <c r="W21">
        <v>10.786233679245283</v>
      </c>
      <c r="X21">
        <v>40.818039930237497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6.9661842030397505</v>
      </c>
      <c r="AF21">
        <v>5.9208187500000022</v>
      </c>
      <c r="AG21">
        <v>29.144315046000003</v>
      </c>
      <c r="AH21">
        <v>0</v>
      </c>
      <c r="AI21">
        <v>0</v>
      </c>
      <c r="AJ21">
        <v>0</v>
      </c>
      <c r="AK21">
        <v>22.962093000000003</v>
      </c>
      <c r="AL21">
        <v>1.0012694999999998</v>
      </c>
      <c r="AM21">
        <v>0</v>
      </c>
      <c r="AN21">
        <v>0</v>
      </c>
      <c r="AO21">
        <v>0</v>
      </c>
      <c r="AP21">
        <v>0</v>
      </c>
      <c r="AQ21">
        <v>9.3311872499999993</v>
      </c>
      <c r="AR21">
        <v>1.4001487499999996</v>
      </c>
      <c r="AS21">
        <v>1.990257280404401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644.00990867134726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269.50223930203572</v>
      </c>
      <c r="L22">
        <v>3.3700614857903326</v>
      </c>
      <c r="M22">
        <v>58.048266957248629</v>
      </c>
      <c r="N22">
        <v>49.936725265306123</v>
      </c>
      <c r="O22">
        <v>35.270814926062847</v>
      </c>
      <c r="P22">
        <v>22.180308642850779</v>
      </c>
      <c r="Q22">
        <v>4.4635403928955864</v>
      </c>
      <c r="R22">
        <v>9.8658090262338831</v>
      </c>
      <c r="S22">
        <v>6.131826963534361</v>
      </c>
      <c r="T22">
        <v>0</v>
      </c>
      <c r="U22">
        <v>49.81976832046206</v>
      </c>
      <c r="V22">
        <v>5.1000000000000005</v>
      </c>
      <c r="W22">
        <v>10.786233679245283</v>
      </c>
      <c r="X22">
        <v>40.818039930237497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6.9661842030397505</v>
      </c>
      <c r="AF22">
        <v>5.9208187500000022</v>
      </c>
      <c r="AG22">
        <v>29.144315046000003</v>
      </c>
      <c r="AH22">
        <v>0</v>
      </c>
      <c r="AI22">
        <v>0</v>
      </c>
      <c r="AJ22">
        <v>0</v>
      </c>
      <c r="AK22">
        <v>22.962093000000003</v>
      </c>
      <c r="AL22">
        <v>1.0012694999999998</v>
      </c>
      <c r="AM22">
        <v>0</v>
      </c>
      <c r="AN22">
        <v>0</v>
      </c>
      <c r="AO22">
        <v>0</v>
      </c>
      <c r="AP22">
        <v>0</v>
      </c>
      <c r="AQ22">
        <v>9.4572847215873015</v>
      </c>
      <c r="AR22">
        <v>1.4001487499999996</v>
      </c>
      <c r="AS22">
        <v>1.990257280404401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644.13600614293455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269.50223930203572</v>
      </c>
      <c r="L23">
        <v>3.3700614857903326</v>
      </c>
      <c r="M23">
        <v>58.048266957248629</v>
      </c>
      <c r="N23">
        <v>49.936725265306123</v>
      </c>
      <c r="O23">
        <v>35.270814926062847</v>
      </c>
      <c r="P23">
        <v>22.180308642850779</v>
      </c>
      <c r="Q23">
        <v>4.4635403928955864</v>
      </c>
      <c r="R23">
        <v>9.8658090262338831</v>
      </c>
      <c r="S23">
        <v>6.131826963534361</v>
      </c>
      <c r="T23">
        <v>0</v>
      </c>
      <c r="U23">
        <v>49.81976832046206</v>
      </c>
      <c r="V23">
        <v>5.1000000000000005</v>
      </c>
      <c r="W23">
        <v>10.786233679245283</v>
      </c>
      <c r="X23">
        <v>40.818039930237497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6.9661842030397505</v>
      </c>
      <c r="AF23">
        <v>5.9208187500000022</v>
      </c>
      <c r="AG23">
        <v>29.144315046000003</v>
      </c>
      <c r="AH23">
        <v>0</v>
      </c>
      <c r="AI23">
        <v>0</v>
      </c>
      <c r="AJ23">
        <v>0</v>
      </c>
      <c r="AK23">
        <v>22.962093000000003</v>
      </c>
      <c r="AL23">
        <v>1.0012694999999998</v>
      </c>
      <c r="AM23">
        <v>0</v>
      </c>
      <c r="AN23">
        <v>0</v>
      </c>
      <c r="AO23">
        <v>0</v>
      </c>
      <c r="AP23">
        <v>0</v>
      </c>
      <c r="AQ23">
        <v>18.704407221587303</v>
      </c>
      <c r="AR23">
        <v>1.4001487499999996</v>
      </c>
      <c r="AS23">
        <v>1.990257280404401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653.38312864293459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307.04038515768082</v>
      </c>
      <c r="L24">
        <v>3.3700614857903326</v>
      </c>
      <c r="M24">
        <v>58.048266957248629</v>
      </c>
      <c r="N24">
        <v>49.936725265306123</v>
      </c>
      <c r="O24">
        <v>35.270814926062847</v>
      </c>
      <c r="P24">
        <v>22.180308642850779</v>
      </c>
      <c r="Q24">
        <v>4.4635403928955864</v>
      </c>
      <c r="R24">
        <v>9.7954544531808434</v>
      </c>
      <c r="S24">
        <v>6.131826963534361</v>
      </c>
      <c r="T24">
        <v>0</v>
      </c>
      <c r="U24">
        <v>49.81976832046206</v>
      </c>
      <c r="V24">
        <v>5.1005243317340643</v>
      </c>
      <c r="W24">
        <v>19.309990483636366</v>
      </c>
      <c r="X24">
        <v>41.568181477181497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6.9661842030397505</v>
      </c>
      <c r="AF24">
        <v>5.9208187500000022</v>
      </c>
      <c r="AG24">
        <v>29.144315046000003</v>
      </c>
      <c r="AH24">
        <v>0</v>
      </c>
      <c r="AI24">
        <v>0</v>
      </c>
      <c r="AJ24">
        <v>0</v>
      </c>
      <c r="AK24">
        <v>22.962093000000003</v>
      </c>
      <c r="AL24">
        <v>1.0012694999999998</v>
      </c>
      <c r="AM24">
        <v>0</v>
      </c>
      <c r="AN24">
        <v>0</v>
      </c>
      <c r="AO24">
        <v>0</v>
      </c>
      <c r="AP24">
        <v>0</v>
      </c>
      <c r="AQ24">
        <v>18.704407221587303</v>
      </c>
      <c r="AR24">
        <v>1.4001487499999996</v>
      </c>
      <c r="AS24">
        <v>1.990257280404401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700.12534260859582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355.15847186219867</v>
      </c>
      <c r="L25">
        <v>3.3700116751688522</v>
      </c>
      <c r="M25">
        <v>58.048266957248629</v>
      </c>
      <c r="N25">
        <v>49.936725265306123</v>
      </c>
      <c r="O25">
        <v>35.270814926062847</v>
      </c>
      <c r="P25">
        <v>22.180308642850779</v>
      </c>
      <c r="Q25">
        <v>4.4635403928955864</v>
      </c>
      <c r="R25">
        <v>9.8628812916518651</v>
      </c>
      <c r="S25">
        <v>6.131826963534361</v>
      </c>
      <c r="T25">
        <v>0</v>
      </c>
      <c r="U25">
        <v>49.81976832046206</v>
      </c>
      <c r="V25">
        <v>5.1005243317340643</v>
      </c>
      <c r="W25">
        <v>19.610828484333037</v>
      </c>
      <c r="X25">
        <v>41.568181477181497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6.9661842030397505</v>
      </c>
      <c r="AF25">
        <v>5.9208187500000022</v>
      </c>
      <c r="AG25">
        <v>29.144315046000003</v>
      </c>
      <c r="AH25">
        <v>8.0064599999999988</v>
      </c>
      <c r="AI25">
        <v>0</v>
      </c>
      <c r="AJ25">
        <v>0</v>
      </c>
      <c r="AK25">
        <v>22.962093000000003</v>
      </c>
      <c r="AL25">
        <v>1.0012694999999998</v>
      </c>
      <c r="AM25">
        <v>0</v>
      </c>
      <c r="AN25">
        <v>0</v>
      </c>
      <c r="AO25">
        <v>0</v>
      </c>
      <c r="AP25">
        <v>0</v>
      </c>
      <c r="AQ25">
        <v>18.704407221587303</v>
      </c>
      <c r="AR25">
        <v>1.4001487499999996</v>
      </c>
      <c r="AS25">
        <v>1.990257280404401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756.61810434165977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412.90813166032353</v>
      </c>
      <c r="L26">
        <v>3.3700041089478856</v>
      </c>
      <c r="M26">
        <v>58.048266957248629</v>
      </c>
      <c r="N26">
        <v>49.936725265306123</v>
      </c>
      <c r="O26">
        <v>35.270814926062847</v>
      </c>
      <c r="P26">
        <v>22.180308642850779</v>
      </c>
      <c r="Q26">
        <v>4.4635403928955864</v>
      </c>
      <c r="R26">
        <v>9.8658090262338831</v>
      </c>
      <c r="S26">
        <v>6.131826963534361</v>
      </c>
      <c r="T26">
        <v>0</v>
      </c>
      <c r="U26">
        <v>49.81976832046206</v>
      </c>
      <c r="V26">
        <v>5.1000000000000005</v>
      </c>
      <c r="W26">
        <v>19.612208042586342</v>
      </c>
      <c r="X26">
        <v>43.188110608599196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6.9661842030397505</v>
      </c>
      <c r="AF26">
        <v>5.9208187500000022</v>
      </c>
      <c r="AG26">
        <v>29.144315046000003</v>
      </c>
      <c r="AH26">
        <v>16.012919999999998</v>
      </c>
      <c r="AI26">
        <v>0</v>
      </c>
      <c r="AJ26">
        <v>0</v>
      </c>
      <c r="AK26">
        <v>22.962093000000003</v>
      </c>
      <c r="AL26">
        <v>1.0012694999999998</v>
      </c>
      <c r="AM26">
        <v>0</v>
      </c>
      <c r="AN26">
        <v>0</v>
      </c>
      <c r="AO26">
        <v>0</v>
      </c>
      <c r="AP26">
        <v>0</v>
      </c>
      <c r="AQ26">
        <v>18.704407221587303</v>
      </c>
      <c r="AR26">
        <v>1.4001487499999996</v>
      </c>
      <c r="AS26">
        <v>1.990257280404401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823.99792866608266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487.89317350788696</v>
      </c>
      <c r="L27">
        <v>5.9199615328940025</v>
      </c>
      <c r="M27">
        <v>58.048266957248629</v>
      </c>
      <c r="N27">
        <v>49.936725265306123</v>
      </c>
      <c r="O27">
        <v>35.270814926062847</v>
      </c>
      <c r="P27">
        <v>22.180308642850779</v>
      </c>
      <c r="Q27">
        <v>4.4635403928955864</v>
      </c>
      <c r="R27">
        <v>17.918335246073298</v>
      </c>
      <c r="S27">
        <v>9.6074818561973512</v>
      </c>
      <c r="T27">
        <v>0</v>
      </c>
      <c r="U27">
        <v>49.81976832046206</v>
      </c>
      <c r="V27">
        <v>8.761056901126409</v>
      </c>
      <c r="W27">
        <v>19.612208042586342</v>
      </c>
      <c r="X27">
        <v>43.188110608599196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6.9661842030397505</v>
      </c>
      <c r="AF27">
        <v>5.9208187500000022</v>
      </c>
      <c r="AG27">
        <v>29.144315046000003</v>
      </c>
      <c r="AH27">
        <v>16.813565999999994</v>
      </c>
      <c r="AI27">
        <v>0</v>
      </c>
      <c r="AJ27">
        <v>0</v>
      </c>
      <c r="AK27">
        <v>22.962093000000003</v>
      </c>
      <c r="AL27">
        <v>1.0012694999999998</v>
      </c>
      <c r="AM27">
        <v>0</v>
      </c>
      <c r="AN27">
        <v>0</v>
      </c>
      <c r="AO27">
        <v>0</v>
      </c>
      <c r="AP27">
        <v>0.10830026445733223</v>
      </c>
      <c r="AQ27">
        <v>18.704407221587303</v>
      </c>
      <c r="AR27">
        <v>1.4001487499999996</v>
      </c>
      <c r="AS27">
        <v>1.990257280404401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917.63111221567829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487.5017792243068</v>
      </c>
      <c r="L28">
        <v>6.039945063396245</v>
      </c>
      <c r="M28">
        <v>58.048266957248629</v>
      </c>
      <c r="N28">
        <v>49.936725265306123</v>
      </c>
      <c r="O28">
        <v>35.270814926062847</v>
      </c>
      <c r="P28">
        <v>22.180308642850779</v>
      </c>
      <c r="Q28">
        <v>4.4617559055118106</v>
      </c>
      <c r="R28">
        <v>17.915815739279591</v>
      </c>
      <c r="S28">
        <v>9.9974255599472972</v>
      </c>
      <c r="T28">
        <v>0</v>
      </c>
      <c r="U28">
        <v>49.81976832046206</v>
      </c>
      <c r="V28">
        <v>8.7611526315789483</v>
      </c>
      <c r="W28">
        <v>19.610828484333037</v>
      </c>
      <c r="X28">
        <v>41.568181477181497</v>
      </c>
      <c r="Y28">
        <v>0</v>
      </c>
      <c r="Z28">
        <v>0</v>
      </c>
      <c r="AA28">
        <v>2.7720960303797471</v>
      </c>
      <c r="AB28">
        <v>1.408618640210052</v>
      </c>
      <c r="AC28">
        <v>0</v>
      </c>
      <c r="AD28">
        <v>0</v>
      </c>
      <c r="AE28">
        <v>6.9661842030397505</v>
      </c>
      <c r="AF28">
        <v>11.841637500000004</v>
      </c>
      <c r="AG28">
        <v>29.144315046000003</v>
      </c>
      <c r="AH28">
        <v>29.623901999999994</v>
      </c>
      <c r="AI28">
        <v>0</v>
      </c>
      <c r="AJ28">
        <v>0</v>
      </c>
      <c r="AK28">
        <v>22.962093000000003</v>
      </c>
      <c r="AL28">
        <v>1.0012694999999998</v>
      </c>
      <c r="AM28">
        <v>0</v>
      </c>
      <c r="AN28">
        <v>0</v>
      </c>
      <c r="AO28">
        <v>0</v>
      </c>
      <c r="AP28">
        <v>0.10830026445733223</v>
      </c>
      <c r="AQ28">
        <v>28.876241278412696</v>
      </c>
      <c r="AR28">
        <v>1.4001487499999996</v>
      </c>
      <c r="AS28">
        <v>1.990257280404401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949.20783169036986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487.88927563616767</v>
      </c>
      <c r="L29">
        <v>6.039945063396245</v>
      </c>
      <c r="M29">
        <v>58.048266957248629</v>
      </c>
      <c r="N29">
        <v>49.936725265306123</v>
      </c>
      <c r="O29">
        <v>35.270814926062847</v>
      </c>
      <c r="P29">
        <v>22.180308642850779</v>
      </c>
      <c r="Q29">
        <v>4.4617559055118106</v>
      </c>
      <c r="R29">
        <v>17.915815739279591</v>
      </c>
      <c r="S29">
        <v>11.154454696576151</v>
      </c>
      <c r="T29">
        <v>0</v>
      </c>
      <c r="U29">
        <v>49.81976832046206</v>
      </c>
      <c r="V29">
        <v>8.7611526315789483</v>
      </c>
      <c r="W29">
        <v>19.610828484333037</v>
      </c>
      <c r="X29">
        <v>41.568181477181497</v>
      </c>
      <c r="Y29">
        <v>0</v>
      </c>
      <c r="Z29">
        <v>0.46498374999999986</v>
      </c>
      <c r="AA29">
        <v>5.9362937151898745</v>
      </c>
      <c r="AB29">
        <v>5.5668615195798941</v>
      </c>
      <c r="AC29">
        <v>0</v>
      </c>
      <c r="AD29">
        <v>3.3506550000000006</v>
      </c>
      <c r="AE29">
        <v>6.9661842030397505</v>
      </c>
      <c r="AF29">
        <v>17.762456250000003</v>
      </c>
      <c r="AG29">
        <v>29.144315046000003</v>
      </c>
      <c r="AH29">
        <v>39.511879990200626</v>
      </c>
      <c r="AI29">
        <v>0</v>
      </c>
      <c r="AJ29">
        <v>0</v>
      </c>
      <c r="AK29">
        <v>22.962093000000003</v>
      </c>
      <c r="AL29">
        <v>5.0063474999999986</v>
      </c>
      <c r="AM29">
        <v>2.231252319579895</v>
      </c>
      <c r="AN29">
        <v>0</v>
      </c>
      <c r="AO29">
        <v>0</v>
      </c>
      <c r="AP29">
        <v>0.10830026445733223</v>
      </c>
      <c r="AQ29">
        <v>28.876241278412696</v>
      </c>
      <c r="AR29">
        <v>1.4001487499999996</v>
      </c>
      <c r="AS29">
        <v>1.990257280404401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983.93556361281981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487.88927563616767</v>
      </c>
      <c r="L30">
        <v>6.039945063396245</v>
      </c>
      <c r="M30">
        <v>58.048266957248629</v>
      </c>
      <c r="N30">
        <v>49.936725265306123</v>
      </c>
      <c r="O30">
        <v>35.270814926062847</v>
      </c>
      <c r="P30">
        <v>22.180308642850779</v>
      </c>
      <c r="Q30">
        <v>4.4617559055118106</v>
      </c>
      <c r="R30">
        <v>17.915815739279591</v>
      </c>
      <c r="S30">
        <v>11.155814890200709</v>
      </c>
      <c r="T30">
        <v>0</v>
      </c>
      <c r="U30">
        <v>49.81976832046206</v>
      </c>
      <c r="V30">
        <v>8.7611526315789483</v>
      </c>
      <c r="W30">
        <v>19.610828484333037</v>
      </c>
      <c r="X30">
        <v>41.568181477181497</v>
      </c>
      <c r="Y30">
        <v>0</v>
      </c>
      <c r="Z30">
        <v>8.2692710099999989</v>
      </c>
      <c r="AA30">
        <v>11.879267400000003</v>
      </c>
      <c r="AB30">
        <v>11.133722599999997</v>
      </c>
      <c r="AC30">
        <v>0</v>
      </c>
      <c r="AD30">
        <v>7.7065062803936426</v>
      </c>
      <c r="AE30">
        <v>13.932368406079501</v>
      </c>
      <c r="AF30">
        <v>23.683275000000009</v>
      </c>
      <c r="AG30">
        <v>29.144315046000003</v>
      </c>
      <c r="AH30">
        <v>49.439890390200624</v>
      </c>
      <c r="AI30">
        <v>0</v>
      </c>
      <c r="AJ30">
        <v>0</v>
      </c>
      <c r="AK30">
        <v>22.962093000000003</v>
      </c>
      <c r="AL30">
        <v>40.050779999999989</v>
      </c>
      <c r="AM30">
        <v>4.4625042000000006</v>
      </c>
      <c r="AN30">
        <v>0</v>
      </c>
      <c r="AO30">
        <v>0</v>
      </c>
      <c r="AP30">
        <v>0.10830026445733223</v>
      </c>
      <c r="AQ30">
        <v>28.876241278412696</v>
      </c>
      <c r="AR30">
        <v>1.4001487499999996</v>
      </c>
      <c r="AS30">
        <v>1.990257280404401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1067.6975948455279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487.88927563616767</v>
      </c>
      <c r="L31">
        <v>6.039945063396245</v>
      </c>
      <c r="M31">
        <v>58.048266957248629</v>
      </c>
      <c r="N31">
        <v>49.936725265306123</v>
      </c>
      <c r="O31">
        <v>35.270814926062847</v>
      </c>
      <c r="P31">
        <v>22.180308642850779</v>
      </c>
      <c r="Q31">
        <v>4.4617559055118106</v>
      </c>
      <c r="R31">
        <v>17.915815739279591</v>
      </c>
      <c r="S31">
        <v>11.155814890200709</v>
      </c>
      <c r="T31">
        <v>0</v>
      </c>
      <c r="U31">
        <v>49.81976832046206</v>
      </c>
      <c r="V31">
        <v>8.7611526315789483</v>
      </c>
      <c r="W31">
        <v>19.610828484333037</v>
      </c>
      <c r="X31">
        <v>41.568181477181497</v>
      </c>
      <c r="Y31">
        <v>0</v>
      </c>
      <c r="Z31">
        <v>8.2692710099999989</v>
      </c>
      <c r="AA31">
        <v>11.879267400000003</v>
      </c>
      <c r="AB31">
        <v>11.133722599999997</v>
      </c>
      <c r="AC31">
        <v>0</v>
      </c>
      <c r="AD31">
        <v>11.586565011960637</v>
      </c>
      <c r="AE31">
        <v>13.932368406079501</v>
      </c>
      <c r="AF31">
        <v>23.683275000000009</v>
      </c>
      <c r="AG31">
        <v>29.144315046000003</v>
      </c>
      <c r="AH31">
        <v>49.439890390200624</v>
      </c>
      <c r="AI31">
        <v>0</v>
      </c>
      <c r="AJ31">
        <v>0</v>
      </c>
      <c r="AK31">
        <v>22.962093000000003</v>
      </c>
      <c r="AL31">
        <v>40.050779999999989</v>
      </c>
      <c r="AM31">
        <v>6.6802334721680419</v>
      </c>
      <c r="AN31">
        <v>0</v>
      </c>
      <c r="AO31">
        <v>0</v>
      </c>
      <c r="AP31">
        <v>0.10830026445733223</v>
      </c>
      <c r="AQ31">
        <v>28.876241278412696</v>
      </c>
      <c r="AR31">
        <v>1.4001487499999996</v>
      </c>
      <c r="AS31">
        <v>1.990257280404401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1073.795382849263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487.88927563616767</v>
      </c>
      <c r="L32">
        <v>6.039945063396245</v>
      </c>
      <c r="M32">
        <v>58.048266957248629</v>
      </c>
      <c r="N32">
        <v>49.936725265306123</v>
      </c>
      <c r="O32">
        <v>35.270814926062847</v>
      </c>
      <c r="P32">
        <v>22.180308642850779</v>
      </c>
      <c r="Q32">
        <v>4.4617559055118106</v>
      </c>
      <c r="R32">
        <v>17.915815739279591</v>
      </c>
      <c r="S32">
        <v>11.155814890200709</v>
      </c>
      <c r="T32">
        <v>0</v>
      </c>
      <c r="U32">
        <v>49.81976832046206</v>
      </c>
      <c r="V32">
        <v>8.7611526315789483</v>
      </c>
      <c r="W32">
        <v>19.610828484333037</v>
      </c>
      <c r="X32">
        <v>41.568181477181497</v>
      </c>
      <c r="Y32">
        <v>0</v>
      </c>
      <c r="Z32">
        <v>5.5128473399999987</v>
      </c>
      <c r="AA32">
        <v>11.879267400000003</v>
      </c>
      <c r="AB32">
        <v>11.133722599999997</v>
      </c>
      <c r="AC32">
        <v>0</v>
      </c>
      <c r="AD32">
        <v>11.586565011960637</v>
      </c>
      <c r="AE32">
        <v>13.932368406079501</v>
      </c>
      <c r="AF32">
        <v>23.683275000000009</v>
      </c>
      <c r="AG32">
        <v>29.144315046000003</v>
      </c>
      <c r="AH32">
        <v>49.439890390200624</v>
      </c>
      <c r="AI32">
        <v>0</v>
      </c>
      <c r="AJ32">
        <v>0</v>
      </c>
      <c r="AK32">
        <v>22.962093000000003</v>
      </c>
      <c r="AL32">
        <v>40.050779999999989</v>
      </c>
      <c r="AM32">
        <v>6.6802334721680419</v>
      </c>
      <c r="AN32">
        <v>0</v>
      </c>
      <c r="AO32">
        <v>0</v>
      </c>
      <c r="AP32">
        <v>0.10830026445733223</v>
      </c>
      <c r="AQ32">
        <v>28.876241278412696</v>
      </c>
      <c r="AR32">
        <v>2.100223124999999</v>
      </c>
      <c r="AS32">
        <v>1.990257280404401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1071.739033554263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487.88927563616767</v>
      </c>
      <c r="L33">
        <v>6.039945063396245</v>
      </c>
      <c r="M33">
        <v>58.048266957248629</v>
      </c>
      <c r="N33">
        <v>49.936725265306123</v>
      </c>
      <c r="O33">
        <v>35.270814926062847</v>
      </c>
      <c r="P33">
        <v>22.180308642850779</v>
      </c>
      <c r="Q33">
        <v>4.4617559055118106</v>
      </c>
      <c r="R33">
        <v>17.915815739279591</v>
      </c>
      <c r="S33">
        <v>11.155814890200709</v>
      </c>
      <c r="T33">
        <v>0</v>
      </c>
      <c r="U33">
        <v>49.81976832046206</v>
      </c>
      <c r="V33">
        <v>8.7611526315789483</v>
      </c>
      <c r="W33">
        <v>19.610828484333037</v>
      </c>
      <c r="X33">
        <v>41.568181477181497</v>
      </c>
      <c r="Y33">
        <v>0</v>
      </c>
      <c r="Z33">
        <v>5.5128473399999987</v>
      </c>
      <c r="AA33">
        <v>11.879267400000003</v>
      </c>
      <c r="AB33">
        <v>11.133722599999997</v>
      </c>
      <c r="AC33">
        <v>0</v>
      </c>
      <c r="AD33">
        <v>11.559759859803183</v>
      </c>
      <c r="AE33">
        <v>13.932368406079501</v>
      </c>
      <c r="AF33">
        <v>23.683275000000009</v>
      </c>
      <c r="AG33">
        <v>29.144315046000003</v>
      </c>
      <c r="AH33">
        <v>49.439890390200624</v>
      </c>
      <c r="AI33">
        <v>0</v>
      </c>
      <c r="AJ33">
        <v>0</v>
      </c>
      <c r="AK33">
        <v>22.962093000000003</v>
      </c>
      <c r="AL33">
        <v>40.050779999999989</v>
      </c>
      <c r="AM33">
        <v>6.6802334721680419</v>
      </c>
      <c r="AN33">
        <v>0</v>
      </c>
      <c r="AO33">
        <v>0</v>
      </c>
      <c r="AP33">
        <v>0.21660096810273402</v>
      </c>
      <c r="AQ33">
        <v>28.876241278412696</v>
      </c>
      <c r="AR33">
        <v>16.335068749999994</v>
      </c>
      <c r="AS33">
        <v>1.990257280404401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1086.0553747307508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487.88927563616767</v>
      </c>
      <c r="L34">
        <v>6.039945063396245</v>
      </c>
      <c r="M34">
        <v>58.048266957248629</v>
      </c>
      <c r="N34">
        <v>49.936725265306123</v>
      </c>
      <c r="O34">
        <v>35.270814926062847</v>
      </c>
      <c r="P34">
        <v>22.180308642850779</v>
      </c>
      <c r="Q34">
        <v>4.4617559055118106</v>
      </c>
      <c r="R34">
        <v>17.915815739279591</v>
      </c>
      <c r="S34">
        <v>11.155814890200709</v>
      </c>
      <c r="T34">
        <v>0</v>
      </c>
      <c r="U34">
        <v>49.81976832046206</v>
      </c>
      <c r="V34">
        <v>8.7611526315789483</v>
      </c>
      <c r="W34">
        <v>19.610828484333037</v>
      </c>
      <c r="X34">
        <v>41.568181477181497</v>
      </c>
      <c r="Y34">
        <v>0</v>
      </c>
      <c r="Z34">
        <v>5.5128473399999987</v>
      </c>
      <c r="AA34">
        <v>5.9396337000000017</v>
      </c>
      <c r="AB34">
        <v>11.133722599999997</v>
      </c>
      <c r="AC34">
        <v>0</v>
      </c>
      <c r="AD34">
        <v>11.559759859803183</v>
      </c>
      <c r="AE34">
        <v>13.932368406079501</v>
      </c>
      <c r="AF34">
        <v>23.683275000000009</v>
      </c>
      <c r="AG34">
        <v>29.144315046000003</v>
      </c>
      <c r="AH34">
        <v>49.439890390200624</v>
      </c>
      <c r="AI34">
        <v>0</v>
      </c>
      <c r="AJ34">
        <v>0</v>
      </c>
      <c r="AK34">
        <v>22.962093000000003</v>
      </c>
      <c r="AL34">
        <v>30.038084999999995</v>
      </c>
      <c r="AM34">
        <v>6.6802334721680419</v>
      </c>
      <c r="AN34">
        <v>0</v>
      </c>
      <c r="AO34">
        <v>0</v>
      </c>
      <c r="AP34">
        <v>0.21660096810273402</v>
      </c>
      <c r="AQ34">
        <v>28.876241278412696</v>
      </c>
      <c r="AR34">
        <v>16.335068749999994</v>
      </c>
      <c r="AS34">
        <v>1.990257280404401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1070.1030460307509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487.88927563616767</v>
      </c>
      <c r="L35">
        <v>6.039945063396245</v>
      </c>
      <c r="M35">
        <v>58.048266957248629</v>
      </c>
      <c r="N35">
        <v>49.936725265306123</v>
      </c>
      <c r="O35">
        <v>35.270814926062847</v>
      </c>
      <c r="P35">
        <v>22.180308642850779</v>
      </c>
      <c r="Q35">
        <v>4.4617559055118106</v>
      </c>
      <c r="R35">
        <v>17.915815739279591</v>
      </c>
      <c r="S35">
        <v>11.155814890200709</v>
      </c>
      <c r="T35">
        <v>0</v>
      </c>
      <c r="U35">
        <v>49.81976832046206</v>
      </c>
      <c r="V35">
        <v>8.7611526315789483</v>
      </c>
      <c r="W35">
        <v>19.610828484333037</v>
      </c>
      <c r="X35">
        <v>41.568181477181497</v>
      </c>
      <c r="Y35">
        <v>0</v>
      </c>
      <c r="Z35">
        <v>5.5128473399999987</v>
      </c>
      <c r="AA35">
        <v>5.9396337000000017</v>
      </c>
      <c r="AB35">
        <v>11.133722599999997</v>
      </c>
      <c r="AC35">
        <v>0</v>
      </c>
      <c r="AD35">
        <v>7.5948180000000001</v>
      </c>
      <c r="AE35">
        <v>13.932368406079501</v>
      </c>
      <c r="AF35">
        <v>23.683275000000009</v>
      </c>
      <c r="AG35">
        <v>29.144315046000003</v>
      </c>
      <c r="AH35">
        <v>36.02906999999999</v>
      </c>
      <c r="AI35">
        <v>0</v>
      </c>
      <c r="AJ35">
        <v>0</v>
      </c>
      <c r="AK35">
        <v>22.962093000000003</v>
      </c>
      <c r="AL35">
        <v>30.038084999999995</v>
      </c>
      <c r="AM35">
        <v>4.4625042000000006</v>
      </c>
      <c r="AN35">
        <v>0</v>
      </c>
      <c r="AO35">
        <v>0</v>
      </c>
      <c r="AP35">
        <v>1.1371549727423365</v>
      </c>
      <c r="AQ35">
        <v>28.876241278412696</v>
      </c>
      <c r="AR35">
        <v>2.3335812499999991</v>
      </c>
      <c r="AS35">
        <v>1.990257280404401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1037.4286210132186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487.88927563616767</v>
      </c>
      <c r="L36">
        <v>6.039945063396245</v>
      </c>
      <c r="M36">
        <v>58.048266957248629</v>
      </c>
      <c r="N36">
        <v>49.936725265306123</v>
      </c>
      <c r="O36">
        <v>35.270814926062847</v>
      </c>
      <c r="P36">
        <v>22.180308642850779</v>
      </c>
      <c r="Q36">
        <v>4.4617559055118106</v>
      </c>
      <c r="R36">
        <v>17.915815739279591</v>
      </c>
      <c r="S36">
        <v>11.155814890200709</v>
      </c>
      <c r="T36">
        <v>0</v>
      </c>
      <c r="U36">
        <v>49.81976832046206</v>
      </c>
      <c r="V36">
        <v>8.7611526315789483</v>
      </c>
      <c r="W36">
        <v>19.610828484333037</v>
      </c>
      <c r="X36">
        <v>41.568181477181497</v>
      </c>
      <c r="Y36">
        <v>0</v>
      </c>
      <c r="Z36">
        <v>0</v>
      </c>
      <c r="AA36">
        <v>3.6738625000000007</v>
      </c>
      <c r="AB36">
        <v>5.5668615195798941</v>
      </c>
      <c r="AC36">
        <v>0</v>
      </c>
      <c r="AD36">
        <v>6.7013100000000012</v>
      </c>
      <c r="AE36">
        <v>6.9661842030397505</v>
      </c>
      <c r="AF36">
        <v>11.841637500000004</v>
      </c>
      <c r="AG36">
        <v>29.144315046000003</v>
      </c>
      <c r="AH36">
        <v>32.025839999999995</v>
      </c>
      <c r="AI36">
        <v>0</v>
      </c>
      <c r="AJ36">
        <v>0</v>
      </c>
      <c r="AK36">
        <v>22.962093000000003</v>
      </c>
      <c r="AL36">
        <v>5.0063474999999986</v>
      </c>
      <c r="AM36">
        <v>2.231252319579895</v>
      </c>
      <c r="AN36">
        <v>0</v>
      </c>
      <c r="AO36">
        <v>0</v>
      </c>
      <c r="AP36">
        <v>1.1371549727423365</v>
      </c>
      <c r="AQ36">
        <v>28.876241278412696</v>
      </c>
      <c r="AR36">
        <v>1.4001487499999996</v>
      </c>
      <c r="AS36">
        <v>1.990257280404401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972.18215980933905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487.88927563616767</v>
      </c>
      <c r="L37">
        <v>6.039945063396245</v>
      </c>
      <c r="M37">
        <v>58.048266957248629</v>
      </c>
      <c r="N37">
        <v>49.936725265306123</v>
      </c>
      <c r="O37">
        <v>35.270814926062847</v>
      </c>
      <c r="P37">
        <v>22.180308642850779</v>
      </c>
      <c r="Q37">
        <v>4.4617559055118106</v>
      </c>
      <c r="R37">
        <v>17.915815739279591</v>
      </c>
      <c r="S37">
        <v>11.155814890200709</v>
      </c>
      <c r="T37">
        <v>0</v>
      </c>
      <c r="U37">
        <v>49.81976832046206</v>
      </c>
      <c r="V37">
        <v>8.7611526315789483</v>
      </c>
      <c r="W37">
        <v>19.610828484333037</v>
      </c>
      <c r="X37">
        <v>41.568181477181497</v>
      </c>
      <c r="Y37">
        <v>0</v>
      </c>
      <c r="Z37">
        <v>0</v>
      </c>
      <c r="AA37">
        <v>0</v>
      </c>
      <c r="AB37">
        <v>5.5668615195798941</v>
      </c>
      <c r="AC37">
        <v>0</v>
      </c>
      <c r="AD37">
        <v>3.4623437196063596</v>
      </c>
      <c r="AE37">
        <v>6.9661842030397505</v>
      </c>
      <c r="AF37">
        <v>5.9208187500000022</v>
      </c>
      <c r="AG37">
        <v>29.144315046000003</v>
      </c>
      <c r="AH37">
        <v>24.019379999999998</v>
      </c>
      <c r="AI37">
        <v>0</v>
      </c>
      <c r="AJ37">
        <v>0</v>
      </c>
      <c r="AK37">
        <v>22.962093000000003</v>
      </c>
      <c r="AL37">
        <v>1.6687824999999998</v>
      </c>
      <c r="AM37">
        <v>0</v>
      </c>
      <c r="AN37">
        <v>0</v>
      </c>
      <c r="AO37">
        <v>0</v>
      </c>
      <c r="AP37">
        <v>1.1371549727423365</v>
      </c>
      <c r="AQ37">
        <v>28.876241278412696</v>
      </c>
      <c r="AR37">
        <v>1.4001487499999996</v>
      </c>
      <c r="AS37">
        <v>1.990257280404401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945.77323495936537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487.88927563616767</v>
      </c>
      <c r="L38">
        <v>6.039945063396245</v>
      </c>
      <c r="M38">
        <v>58.048266957248629</v>
      </c>
      <c r="N38">
        <v>49.936725265306123</v>
      </c>
      <c r="O38">
        <v>35.270814926062847</v>
      </c>
      <c r="P38">
        <v>22.180308642850779</v>
      </c>
      <c r="Q38">
        <v>4.4617559055118106</v>
      </c>
      <c r="R38">
        <v>17.915815739279591</v>
      </c>
      <c r="S38">
        <v>11.155814890200709</v>
      </c>
      <c r="T38">
        <v>0</v>
      </c>
      <c r="U38">
        <v>49.81976832046206</v>
      </c>
      <c r="V38">
        <v>8.7611526315789483</v>
      </c>
      <c r="W38">
        <v>19.610828484333037</v>
      </c>
      <c r="X38">
        <v>41.568181477181497</v>
      </c>
      <c r="Y38">
        <v>0</v>
      </c>
      <c r="Z38">
        <v>0</v>
      </c>
      <c r="AA38">
        <v>0</v>
      </c>
      <c r="AB38">
        <v>5.5668615195798941</v>
      </c>
      <c r="AC38">
        <v>0</v>
      </c>
      <c r="AD38">
        <v>0</v>
      </c>
      <c r="AE38">
        <v>6.9661842030397505</v>
      </c>
      <c r="AF38">
        <v>5.9208187500000022</v>
      </c>
      <c r="AG38">
        <v>29.144315046000003</v>
      </c>
      <c r="AH38">
        <v>12.009689999999999</v>
      </c>
      <c r="AI38">
        <v>0</v>
      </c>
      <c r="AJ38">
        <v>0</v>
      </c>
      <c r="AK38">
        <v>22.962093000000003</v>
      </c>
      <c r="AL38">
        <v>1.6687824999999998</v>
      </c>
      <c r="AM38">
        <v>0</v>
      </c>
      <c r="AN38">
        <v>0</v>
      </c>
      <c r="AO38">
        <v>0</v>
      </c>
      <c r="AP38">
        <v>1.1371549727423365</v>
      </c>
      <c r="AQ38">
        <v>28.876241278412696</v>
      </c>
      <c r="AR38">
        <v>1.4001487499999996</v>
      </c>
      <c r="AS38">
        <v>1.990257280404401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930.30120123975905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487.88927563616767</v>
      </c>
      <c r="L39">
        <v>6.039945063396245</v>
      </c>
      <c r="M39">
        <v>58.048266957248629</v>
      </c>
      <c r="N39">
        <v>49.936725265306123</v>
      </c>
      <c r="O39">
        <v>35.270814926062847</v>
      </c>
      <c r="P39">
        <v>22.180308642850779</v>
      </c>
      <c r="Q39">
        <v>4.4617559055118106</v>
      </c>
      <c r="R39">
        <v>17.915815739279591</v>
      </c>
      <c r="S39">
        <v>11.155814890200709</v>
      </c>
      <c r="T39">
        <v>0</v>
      </c>
      <c r="U39">
        <v>49.81976832046206</v>
      </c>
      <c r="V39">
        <v>8.7611526315789483</v>
      </c>
      <c r="W39">
        <v>19.610828484333037</v>
      </c>
      <c r="X39">
        <v>41.568181477181497</v>
      </c>
      <c r="Y39">
        <v>0</v>
      </c>
      <c r="Z39">
        <v>0</v>
      </c>
      <c r="AA39">
        <v>0</v>
      </c>
      <c r="AB39">
        <v>1.408618640210052</v>
      </c>
      <c r="AC39">
        <v>0</v>
      </c>
      <c r="AD39">
        <v>0</v>
      </c>
      <c r="AE39">
        <v>6.9661842030397505</v>
      </c>
      <c r="AF39">
        <v>5.9208187500000022</v>
      </c>
      <c r="AG39">
        <v>29.144315046000003</v>
      </c>
      <c r="AH39">
        <v>8.8071059999999992</v>
      </c>
      <c r="AI39">
        <v>0</v>
      </c>
      <c r="AJ39">
        <v>0</v>
      </c>
      <c r="AK39">
        <v>22.962093000000003</v>
      </c>
      <c r="AL39">
        <v>1.6687824999999998</v>
      </c>
      <c r="AM39">
        <v>0</v>
      </c>
      <c r="AN39">
        <v>0</v>
      </c>
      <c r="AO39">
        <v>0</v>
      </c>
      <c r="AP39">
        <v>0.10830026445733223</v>
      </c>
      <c r="AQ39">
        <v>18.830504000000001</v>
      </c>
      <c r="AR39">
        <v>1.4001487499999996</v>
      </c>
      <c r="AS39">
        <v>1.990257280404401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911.86578237369145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487.88927563616767</v>
      </c>
      <c r="L40">
        <v>6.039945063396245</v>
      </c>
      <c r="M40">
        <v>58.048266957248629</v>
      </c>
      <c r="N40">
        <v>49.936725265306123</v>
      </c>
      <c r="O40">
        <v>35.270814926062847</v>
      </c>
      <c r="P40">
        <v>22.180308642850779</v>
      </c>
      <c r="Q40">
        <v>4.4617559055118106</v>
      </c>
      <c r="R40">
        <v>17.915815739279591</v>
      </c>
      <c r="S40">
        <v>11.155814890200709</v>
      </c>
      <c r="T40">
        <v>0</v>
      </c>
      <c r="U40">
        <v>49.81976832046206</v>
      </c>
      <c r="V40">
        <v>8.7611526315789483</v>
      </c>
      <c r="W40">
        <v>19.610828484333037</v>
      </c>
      <c r="X40">
        <v>41.568181477181497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6.9661842030397505</v>
      </c>
      <c r="AF40">
        <v>5.9208187500000022</v>
      </c>
      <c r="AG40">
        <v>29.144315046000003</v>
      </c>
      <c r="AH40">
        <v>0</v>
      </c>
      <c r="AI40">
        <v>0</v>
      </c>
      <c r="AJ40">
        <v>0</v>
      </c>
      <c r="AK40">
        <v>22.962093000000003</v>
      </c>
      <c r="AL40">
        <v>1.6687824999999998</v>
      </c>
      <c r="AM40">
        <v>0</v>
      </c>
      <c r="AN40">
        <v>0</v>
      </c>
      <c r="AO40">
        <v>0</v>
      </c>
      <c r="AP40">
        <v>0.10830026445733223</v>
      </c>
      <c r="AQ40">
        <v>18.830504000000001</v>
      </c>
      <c r="AR40">
        <v>1.4001487499999996</v>
      </c>
      <c r="AS40">
        <v>1.990257280404401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901.65005773348139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487.88927563616767</v>
      </c>
      <c r="L41">
        <v>6.039945063396245</v>
      </c>
      <c r="M41">
        <v>58.048266957248629</v>
      </c>
      <c r="N41">
        <v>49.936725265306123</v>
      </c>
      <c r="O41">
        <v>35.270814926062847</v>
      </c>
      <c r="P41">
        <v>22.180308642850779</v>
      </c>
      <c r="Q41">
        <v>4.4617559055118106</v>
      </c>
      <c r="R41">
        <v>17.915815739279591</v>
      </c>
      <c r="S41">
        <v>11.155814890200709</v>
      </c>
      <c r="T41">
        <v>0</v>
      </c>
      <c r="U41">
        <v>49.81976832046206</v>
      </c>
      <c r="V41">
        <v>8.7611526315789483</v>
      </c>
      <c r="W41">
        <v>19.610828484333037</v>
      </c>
      <c r="X41">
        <v>41.570988193343894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6.9661842030397505</v>
      </c>
      <c r="AF41">
        <v>5.9208187500000022</v>
      </c>
      <c r="AG41">
        <v>29.144315046000003</v>
      </c>
      <c r="AH41">
        <v>0</v>
      </c>
      <c r="AI41">
        <v>0</v>
      </c>
      <c r="AJ41">
        <v>0</v>
      </c>
      <c r="AK41">
        <v>22.962093000000003</v>
      </c>
      <c r="AL41">
        <v>1.0012694999999998</v>
      </c>
      <c r="AM41">
        <v>0</v>
      </c>
      <c r="AN41">
        <v>0</v>
      </c>
      <c r="AO41">
        <v>0</v>
      </c>
      <c r="AP41">
        <v>0.10830026445733223</v>
      </c>
      <c r="AQ41">
        <v>18.830504000000001</v>
      </c>
      <c r="AR41">
        <v>1.4001487499999996</v>
      </c>
      <c r="AS41">
        <v>1.990257280404401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900.98535144964376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487.88927563616767</v>
      </c>
      <c r="L42">
        <v>6.039945063396245</v>
      </c>
      <c r="M42">
        <v>58.048266957248629</v>
      </c>
      <c r="N42">
        <v>49.936725265306123</v>
      </c>
      <c r="O42">
        <v>35.270814926062847</v>
      </c>
      <c r="P42">
        <v>22.180308642850779</v>
      </c>
      <c r="Q42">
        <v>4.4617559055118106</v>
      </c>
      <c r="R42">
        <v>17.915815739279591</v>
      </c>
      <c r="S42">
        <v>11.155814890200709</v>
      </c>
      <c r="T42">
        <v>0</v>
      </c>
      <c r="U42">
        <v>49.81976832046206</v>
      </c>
      <c r="V42">
        <v>8.7611526315789483</v>
      </c>
      <c r="W42">
        <v>19.610828484333037</v>
      </c>
      <c r="X42">
        <v>41.570988193343894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6.9661842030397505</v>
      </c>
      <c r="AF42">
        <v>5.9208187500000022</v>
      </c>
      <c r="AG42">
        <v>29.144315046000003</v>
      </c>
      <c r="AH42">
        <v>0</v>
      </c>
      <c r="AI42">
        <v>0</v>
      </c>
      <c r="AJ42">
        <v>0</v>
      </c>
      <c r="AK42">
        <v>22.962093000000003</v>
      </c>
      <c r="AL42">
        <v>1.0012694999999998</v>
      </c>
      <c r="AM42">
        <v>0</v>
      </c>
      <c r="AN42">
        <v>0</v>
      </c>
      <c r="AO42">
        <v>0</v>
      </c>
      <c r="AP42">
        <v>0.10830026445733223</v>
      </c>
      <c r="AQ42">
        <v>18.830504000000001</v>
      </c>
      <c r="AR42">
        <v>2.3335812499999991</v>
      </c>
      <c r="AS42">
        <v>2.8432250000000003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902.77175166923928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487.88927563616767</v>
      </c>
      <c r="L43">
        <v>6.039945063396245</v>
      </c>
      <c r="M43">
        <v>58.048266957248629</v>
      </c>
      <c r="N43">
        <v>49.936725265306123</v>
      </c>
      <c r="O43">
        <v>35.270814926062847</v>
      </c>
      <c r="P43">
        <v>22.180308642850779</v>
      </c>
      <c r="Q43">
        <v>4.4617559055118106</v>
      </c>
      <c r="R43">
        <v>17.915815739279591</v>
      </c>
      <c r="S43">
        <v>11.155814890200709</v>
      </c>
      <c r="T43">
        <v>0</v>
      </c>
      <c r="U43">
        <v>49.81976832046206</v>
      </c>
      <c r="V43">
        <v>8.7611526315789483</v>
      </c>
      <c r="W43">
        <v>19.610828484333037</v>
      </c>
      <c r="X43">
        <v>41.570988193343894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0.813553015198753</v>
      </c>
      <c r="AF43">
        <v>5.9208187500000022</v>
      </c>
      <c r="AG43">
        <v>29.144315046000003</v>
      </c>
      <c r="AH43">
        <v>0</v>
      </c>
      <c r="AI43">
        <v>0</v>
      </c>
      <c r="AJ43">
        <v>0</v>
      </c>
      <c r="AK43">
        <v>22.962093000000003</v>
      </c>
      <c r="AL43">
        <v>1.0012694999999998</v>
      </c>
      <c r="AM43">
        <v>0</v>
      </c>
      <c r="AN43">
        <v>0</v>
      </c>
      <c r="AO43">
        <v>0</v>
      </c>
      <c r="AP43">
        <v>0.10830026445733223</v>
      </c>
      <c r="AQ43">
        <v>18.830504000000001</v>
      </c>
      <c r="AR43">
        <v>16.335068749999994</v>
      </c>
      <c r="AS43">
        <v>10.463068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918.24045098139834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487.88927563616767</v>
      </c>
      <c r="L44">
        <v>6.039945063396245</v>
      </c>
      <c r="M44">
        <v>58.048266957248629</v>
      </c>
      <c r="N44">
        <v>49.936725265306123</v>
      </c>
      <c r="O44">
        <v>35.270814926062847</v>
      </c>
      <c r="P44">
        <v>22.180308642850779</v>
      </c>
      <c r="Q44">
        <v>4.4617559055118106</v>
      </c>
      <c r="R44">
        <v>17.915815739279591</v>
      </c>
      <c r="S44">
        <v>11.155814890200709</v>
      </c>
      <c r="T44">
        <v>0</v>
      </c>
      <c r="U44">
        <v>49.81976832046206</v>
      </c>
      <c r="V44">
        <v>8.7611526315789483</v>
      </c>
      <c r="W44">
        <v>19.610828484333037</v>
      </c>
      <c r="X44">
        <v>41.570988193343894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0.813553015198753</v>
      </c>
      <c r="AF44">
        <v>5.9208187500000022</v>
      </c>
      <c r="AG44">
        <v>29.144315046000003</v>
      </c>
      <c r="AH44">
        <v>0</v>
      </c>
      <c r="AI44">
        <v>0</v>
      </c>
      <c r="AJ44">
        <v>0</v>
      </c>
      <c r="AK44">
        <v>22.962093000000003</v>
      </c>
      <c r="AL44">
        <v>1.0012694999999998</v>
      </c>
      <c r="AM44">
        <v>0</v>
      </c>
      <c r="AN44">
        <v>0</v>
      </c>
      <c r="AO44">
        <v>0</v>
      </c>
      <c r="AP44">
        <v>0.10830026445733223</v>
      </c>
      <c r="AQ44">
        <v>18.830504000000001</v>
      </c>
      <c r="AR44">
        <v>16.335068749999994</v>
      </c>
      <c r="AS44">
        <v>10.463068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918.24045098139834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487.88927563616767</v>
      </c>
      <c r="L45">
        <v>6.039945063396245</v>
      </c>
      <c r="M45">
        <v>58.048266957248629</v>
      </c>
      <c r="N45">
        <v>49.936725265306123</v>
      </c>
      <c r="O45">
        <v>35.270814926062847</v>
      </c>
      <c r="P45">
        <v>22.180308642850779</v>
      </c>
      <c r="Q45">
        <v>4.4617559055118106</v>
      </c>
      <c r="R45">
        <v>17.915815739279591</v>
      </c>
      <c r="S45">
        <v>11.155814890200709</v>
      </c>
      <c r="T45">
        <v>0</v>
      </c>
      <c r="U45">
        <v>49.81976832046206</v>
      </c>
      <c r="V45">
        <v>8.7611526315789483</v>
      </c>
      <c r="W45">
        <v>19.610828484333037</v>
      </c>
      <c r="X45">
        <v>41.570988193343894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0.813553015198753</v>
      </c>
      <c r="AF45">
        <v>5.9208187500000022</v>
      </c>
      <c r="AG45">
        <v>29.144315046000003</v>
      </c>
      <c r="AH45">
        <v>0</v>
      </c>
      <c r="AI45">
        <v>0</v>
      </c>
      <c r="AJ45">
        <v>0</v>
      </c>
      <c r="AK45">
        <v>22.962093000000003</v>
      </c>
      <c r="AL45">
        <v>1.0012694999999998</v>
      </c>
      <c r="AM45">
        <v>0</v>
      </c>
      <c r="AN45">
        <v>0</v>
      </c>
      <c r="AO45">
        <v>0</v>
      </c>
      <c r="AP45">
        <v>0</v>
      </c>
      <c r="AQ45">
        <v>9.6254142215873006</v>
      </c>
      <c r="AR45">
        <v>2.100223124999999</v>
      </c>
      <c r="AS45">
        <v>10.463068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894.69221531352832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487.88927563616767</v>
      </c>
      <c r="L46">
        <v>6.039945063396245</v>
      </c>
      <c r="M46">
        <v>58.048266957248629</v>
      </c>
      <c r="N46">
        <v>49.936725265306123</v>
      </c>
      <c r="O46">
        <v>35.270814926062847</v>
      </c>
      <c r="P46">
        <v>22.180308642850779</v>
      </c>
      <c r="Q46">
        <v>4.4617559055118106</v>
      </c>
      <c r="R46">
        <v>17.915815739279591</v>
      </c>
      <c r="S46">
        <v>11.155814890200709</v>
      </c>
      <c r="T46">
        <v>0</v>
      </c>
      <c r="U46">
        <v>49.81976832046206</v>
      </c>
      <c r="V46">
        <v>8.7611526315789483</v>
      </c>
      <c r="W46">
        <v>19.610828484333037</v>
      </c>
      <c r="X46">
        <v>41.570988193343894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0.813553015198753</v>
      </c>
      <c r="AF46">
        <v>5.9208187500000022</v>
      </c>
      <c r="AG46">
        <v>29.144315046000003</v>
      </c>
      <c r="AH46">
        <v>0</v>
      </c>
      <c r="AI46">
        <v>0</v>
      </c>
      <c r="AJ46">
        <v>0</v>
      </c>
      <c r="AK46">
        <v>22.962093000000003</v>
      </c>
      <c r="AL46">
        <v>1.0012694999999998</v>
      </c>
      <c r="AM46">
        <v>0</v>
      </c>
      <c r="AN46">
        <v>0</v>
      </c>
      <c r="AO46">
        <v>0</v>
      </c>
      <c r="AP46">
        <v>0</v>
      </c>
      <c r="AQ46">
        <v>9.6254142215873006</v>
      </c>
      <c r="AR46">
        <v>0.93343249999999967</v>
      </c>
      <c r="AS46">
        <v>10.463068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893.52542468852835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487.88927563616767</v>
      </c>
      <c r="L47">
        <v>6.039945063396245</v>
      </c>
      <c r="M47">
        <v>58.048266957248629</v>
      </c>
      <c r="N47">
        <v>49.936725265306123</v>
      </c>
      <c r="O47">
        <v>35.270814926062847</v>
      </c>
      <c r="P47">
        <v>22.180308642850779</v>
      </c>
      <c r="Q47">
        <v>4.4617559055118106</v>
      </c>
      <c r="R47">
        <v>17.915815739279591</v>
      </c>
      <c r="S47">
        <v>11.155814890200709</v>
      </c>
      <c r="T47">
        <v>0</v>
      </c>
      <c r="U47">
        <v>49.81976832046206</v>
      </c>
      <c r="V47">
        <v>8.7611526315789483</v>
      </c>
      <c r="W47">
        <v>19.610828484333037</v>
      </c>
      <c r="X47">
        <v>41.570988193343894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0.813553015198753</v>
      </c>
      <c r="AF47">
        <v>5.9208187500000022</v>
      </c>
      <c r="AG47">
        <v>29.144315046000003</v>
      </c>
      <c r="AH47">
        <v>0</v>
      </c>
      <c r="AI47">
        <v>0</v>
      </c>
      <c r="AJ47">
        <v>0</v>
      </c>
      <c r="AK47">
        <v>22.962093000000003</v>
      </c>
      <c r="AL47">
        <v>1.0012694999999998</v>
      </c>
      <c r="AM47">
        <v>0</v>
      </c>
      <c r="AN47">
        <v>0</v>
      </c>
      <c r="AO47">
        <v>0</v>
      </c>
      <c r="AP47">
        <v>0</v>
      </c>
      <c r="AQ47">
        <v>9.6254142215873006</v>
      </c>
      <c r="AR47">
        <v>0.93343249999999967</v>
      </c>
      <c r="AS47">
        <v>10.463068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893.52542468852835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487.88927563616767</v>
      </c>
      <c r="L48">
        <v>6.039945063396245</v>
      </c>
      <c r="M48">
        <v>58.048266957248629</v>
      </c>
      <c r="N48">
        <v>49.936725265306123</v>
      </c>
      <c r="O48">
        <v>35.270814926062847</v>
      </c>
      <c r="P48">
        <v>22.180308642850779</v>
      </c>
      <c r="Q48">
        <v>4.4617559055118106</v>
      </c>
      <c r="R48">
        <v>17.915815739279591</v>
      </c>
      <c r="S48">
        <v>11.155814890200709</v>
      </c>
      <c r="T48">
        <v>0</v>
      </c>
      <c r="U48">
        <v>49.81976832046206</v>
      </c>
      <c r="V48">
        <v>8.7611526315789483</v>
      </c>
      <c r="W48">
        <v>19.610828484333037</v>
      </c>
      <c r="X48">
        <v>41.570988193343894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0.813553015198753</v>
      </c>
      <c r="AF48">
        <v>5.9208187500000022</v>
      </c>
      <c r="AG48">
        <v>29.144315046000003</v>
      </c>
      <c r="AH48">
        <v>0</v>
      </c>
      <c r="AI48">
        <v>0</v>
      </c>
      <c r="AJ48">
        <v>0</v>
      </c>
      <c r="AK48">
        <v>22.962093000000003</v>
      </c>
      <c r="AL48">
        <v>1.0012694999999998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0.93343249999999967</v>
      </c>
      <c r="AS48">
        <v>10.463068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883.90001046694101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487.88927563616767</v>
      </c>
      <c r="L49">
        <v>6.039945063396245</v>
      </c>
      <c r="M49">
        <v>58.048266957248629</v>
      </c>
      <c r="N49">
        <v>49.936725265306123</v>
      </c>
      <c r="O49">
        <v>35.270814926062847</v>
      </c>
      <c r="P49">
        <v>22.519354256734228</v>
      </c>
      <c r="Q49">
        <v>4.4617559055118106</v>
      </c>
      <c r="R49">
        <v>17.915815739279591</v>
      </c>
      <c r="S49">
        <v>11.155814890200709</v>
      </c>
      <c r="T49">
        <v>0</v>
      </c>
      <c r="U49">
        <v>49.81976832046206</v>
      </c>
      <c r="V49">
        <v>8.7611526315789483</v>
      </c>
      <c r="W49">
        <v>19.610828484333037</v>
      </c>
      <c r="X49">
        <v>41.570988193343894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0.813553015198753</v>
      </c>
      <c r="AF49">
        <v>5.9208187500000022</v>
      </c>
      <c r="AG49">
        <v>29.144315046000003</v>
      </c>
      <c r="AH49">
        <v>0</v>
      </c>
      <c r="AI49">
        <v>0</v>
      </c>
      <c r="AJ49">
        <v>0</v>
      </c>
      <c r="AK49">
        <v>22.962093000000003</v>
      </c>
      <c r="AL49">
        <v>1.0012694999999998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0.93343249999999967</v>
      </c>
      <c r="AS49">
        <v>2.8432250000000003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876.61921308082435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487.88927563616767</v>
      </c>
      <c r="L50">
        <v>6.039945063396245</v>
      </c>
      <c r="M50">
        <v>58.048266957248629</v>
      </c>
      <c r="N50">
        <v>49.936725265306123</v>
      </c>
      <c r="O50">
        <v>35.270814926062847</v>
      </c>
      <c r="P50">
        <v>22.537283027965287</v>
      </c>
      <c r="Q50">
        <v>4.4617559055118106</v>
      </c>
      <c r="R50">
        <v>17.915815739279591</v>
      </c>
      <c r="S50">
        <v>11.155814890200709</v>
      </c>
      <c r="T50">
        <v>0</v>
      </c>
      <c r="U50">
        <v>49.81976832046206</v>
      </c>
      <c r="V50">
        <v>8.7611526315789483</v>
      </c>
      <c r="W50">
        <v>19.610828484333037</v>
      </c>
      <c r="X50">
        <v>41.570988193343894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0.813553015198753</v>
      </c>
      <c r="AF50">
        <v>5.9208187500000022</v>
      </c>
      <c r="AG50">
        <v>29.144315046000003</v>
      </c>
      <c r="AH50">
        <v>0</v>
      </c>
      <c r="AI50">
        <v>0</v>
      </c>
      <c r="AJ50">
        <v>0</v>
      </c>
      <c r="AK50">
        <v>22.962093000000003</v>
      </c>
      <c r="AL50">
        <v>1.0012694999999998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0.93343249999999967</v>
      </c>
      <c r="AS50">
        <v>2.1608510000000001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875.9547678520554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487.88927563616767</v>
      </c>
      <c r="L51">
        <v>6.039945063396245</v>
      </c>
      <c r="M51">
        <v>59.282084365762401</v>
      </c>
      <c r="N51">
        <v>49.936725265306123</v>
      </c>
      <c r="O51">
        <v>35.270814926062847</v>
      </c>
      <c r="P51">
        <v>22.537283027965287</v>
      </c>
      <c r="Q51">
        <v>4.4617559055118106</v>
      </c>
      <c r="R51">
        <v>17.915815739279591</v>
      </c>
      <c r="S51">
        <v>11.155814890200709</v>
      </c>
      <c r="T51">
        <v>0</v>
      </c>
      <c r="U51">
        <v>49.81976832046206</v>
      </c>
      <c r="V51">
        <v>8.7611526315789483</v>
      </c>
      <c r="W51">
        <v>19.610828484333037</v>
      </c>
      <c r="X51">
        <v>41.570988193343894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0.813553015198753</v>
      </c>
      <c r="AF51">
        <v>5.9208187500000022</v>
      </c>
      <c r="AG51">
        <v>29.144315046000003</v>
      </c>
      <c r="AH51">
        <v>0</v>
      </c>
      <c r="AI51">
        <v>0</v>
      </c>
      <c r="AJ51">
        <v>0</v>
      </c>
      <c r="AK51">
        <v>22.962093000000003</v>
      </c>
      <c r="AL51">
        <v>1.0012694999999998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0.93343249999999967</v>
      </c>
      <c r="AS51">
        <v>2.1608510000000001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877.18858526056931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487.89097905121918</v>
      </c>
      <c r="L52">
        <v>6.039945063396245</v>
      </c>
      <c r="M52">
        <v>59.371732722390846</v>
      </c>
      <c r="N52">
        <v>49.936725265306123</v>
      </c>
      <c r="O52">
        <v>35.270814926062847</v>
      </c>
      <c r="P52">
        <v>22.537283027965287</v>
      </c>
      <c r="Q52">
        <v>4.4617559055118106</v>
      </c>
      <c r="R52">
        <v>17.915815739279591</v>
      </c>
      <c r="S52">
        <v>11.155814890200709</v>
      </c>
      <c r="T52">
        <v>0</v>
      </c>
      <c r="U52">
        <v>49.81976832046206</v>
      </c>
      <c r="V52">
        <v>8.7611526315789483</v>
      </c>
      <c r="W52">
        <v>19.610828484333037</v>
      </c>
      <c r="X52">
        <v>41.570988193343894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0.813553015198753</v>
      </c>
      <c r="AF52">
        <v>5.9208187500000022</v>
      </c>
      <c r="AG52">
        <v>29.144315046000003</v>
      </c>
      <c r="AH52">
        <v>0</v>
      </c>
      <c r="AI52">
        <v>0</v>
      </c>
      <c r="AJ52">
        <v>0</v>
      </c>
      <c r="AK52">
        <v>22.962093000000003</v>
      </c>
      <c r="AL52">
        <v>1.0012694999999998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0.93343249999999967</v>
      </c>
      <c r="AS52">
        <v>2.1608510000000001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877.27993703224922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397.74654955930163</v>
      </c>
      <c r="L53">
        <v>6.0399905031446552</v>
      </c>
      <c r="M53">
        <v>59.371732722390846</v>
      </c>
      <c r="N53">
        <v>49.936725265306123</v>
      </c>
      <c r="O53">
        <v>35.270814926062847</v>
      </c>
      <c r="P53">
        <v>22.537283027965287</v>
      </c>
      <c r="Q53">
        <v>4.4617559055118106</v>
      </c>
      <c r="R53">
        <v>17.915815739279591</v>
      </c>
      <c r="S53">
        <v>11.155814890200709</v>
      </c>
      <c r="T53">
        <v>0</v>
      </c>
      <c r="U53">
        <v>49.81976832046206</v>
      </c>
      <c r="V53">
        <v>8.7611526315789483</v>
      </c>
      <c r="W53">
        <v>19.610828484333037</v>
      </c>
      <c r="X53">
        <v>41.570988193343894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0.813553015198753</v>
      </c>
      <c r="AF53">
        <v>5.9208187500000022</v>
      </c>
      <c r="AG53">
        <v>29.144315046000003</v>
      </c>
      <c r="AH53">
        <v>0</v>
      </c>
      <c r="AI53">
        <v>0</v>
      </c>
      <c r="AJ53">
        <v>0</v>
      </c>
      <c r="AK53">
        <v>22.962093000000003</v>
      </c>
      <c r="AL53">
        <v>1.0012694999999998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0.93343249999999967</v>
      </c>
      <c r="AS53">
        <v>3.2981409999999998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788.27284298008021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356.12045419821749</v>
      </c>
      <c r="L54">
        <v>6.0400745878055639</v>
      </c>
      <c r="M54">
        <v>59.371732722390846</v>
      </c>
      <c r="N54">
        <v>49.936725265306123</v>
      </c>
      <c r="O54">
        <v>35.270814926062847</v>
      </c>
      <c r="P54">
        <v>22.537283027965287</v>
      </c>
      <c r="Q54">
        <v>4.4617559055118106</v>
      </c>
      <c r="R54">
        <v>17.915815739279591</v>
      </c>
      <c r="S54">
        <v>11.155814890200709</v>
      </c>
      <c r="T54">
        <v>0</v>
      </c>
      <c r="U54">
        <v>49.81976832046206</v>
      </c>
      <c r="V54">
        <v>8.7611526315789483</v>
      </c>
      <c r="W54">
        <v>19.610828484333037</v>
      </c>
      <c r="X54">
        <v>41.570988193343894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0.813553015198753</v>
      </c>
      <c r="AF54">
        <v>5.9208187500000022</v>
      </c>
      <c r="AG54">
        <v>29.144315046000003</v>
      </c>
      <c r="AH54">
        <v>0</v>
      </c>
      <c r="AI54">
        <v>0</v>
      </c>
      <c r="AJ54">
        <v>0</v>
      </c>
      <c r="AK54">
        <v>22.962093000000003</v>
      </c>
      <c r="AL54">
        <v>1.0012694999999998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0.93343249999999967</v>
      </c>
      <c r="AS54">
        <v>3.2981409999999998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746.64683170365697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299.2261505769963</v>
      </c>
      <c r="L55">
        <v>6.2799470309733145</v>
      </c>
      <c r="M55">
        <v>59.371732722390846</v>
      </c>
      <c r="N55">
        <v>49.936725265306123</v>
      </c>
      <c r="O55">
        <v>35.270814926062847</v>
      </c>
      <c r="P55">
        <v>22.537283027965287</v>
      </c>
      <c r="Q55">
        <v>4.4614336676737159</v>
      </c>
      <c r="R55">
        <v>17.922603110068259</v>
      </c>
      <c r="S55">
        <v>11.159410469673407</v>
      </c>
      <c r="T55">
        <v>0</v>
      </c>
      <c r="U55">
        <v>49.81976832046206</v>
      </c>
      <c r="V55">
        <v>8.7611526315789483</v>
      </c>
      <c r="W55">
        <v>19.610828484333037</v>
      </c>
      <c r="X55">
        <v>41.570988193343894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0.813553015198753</v>
      </c>
      <c r="AF55">
        <v>5.9208187500000022</v>
      </c>
      <c r="AG55">
        <v>29.144315046000003</v>
      </c>
      <c r="AH55">
        <v>0</v>
      </c>
      <c r="AI55">
        <v>0</v>
      </c>
      <c r="AJ55">
        <v>0</v>
      </c>
      <c r="AK55">
        <v>22.962093000000003</v>
      </c>
      <c r="AL55">
        <v>1.0012694999999998</v>
      </c>
      <c r="AM55">
        <v>0</v>
      </c>
      <c r="AN55">
        <v>0</v>
      </c>
      <c r="AO55">
        <v>0</v>
      </c>
      <c r="AP55">
        <v>1.0288547082850039</v>
      </c>
      <c r="AQ55">
        <v>0</v>
      </c>
      <c r="AR55">
        <v>0.93343249999999967</v>
      </c>
      <c r="AS55">
        <v>1.990257280404401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689.72343222671611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274.3091285667432</v>
      </c>
      <c r="L56">
        <v>6.2798884727875066</v>
      </c>
      <c r="M56">
        <v>59.371732722390846</v>
      </c>
      <c r="N56">
        <v>49.936725265306123</v>
      </c>
      <c r="O56">
        <v>35.270814926062847</v>
      </c>
      <c r="P56">
        <v>22.537283027965287</v>
      </c>
      <c r="Q56">
        <v>4.4614336676737159</v>
      </c>
      <c r="R56">
        <v>17.922603110068259</v>
      </c>
      <c r="S56">
        <v>11.159410469673407</v>
      </c>
      <c r="T56">
        <v>0</v>
      </c>
      <c r="U56">
        <v>49.81976832046206</v>
      </c>
      <c r="V56">
        <v>8.7611526315789483</v>
      </c>
      <c r="W56">
        <v>19.610828484333037</v>
      </c>
      <c r="X56">
        <v>41.570988193343894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0.813553015198753</v>
      </c>
      <c r="AF56">
        <v>5.9208187500000022</v>
      </c>
      <c r="AG56">
        <v>29.144315046000003</v>
      </c>
      <c r="AH56">
        <v>0</v>
      </c>
      <c r="AI56">
        <v>0</v>
      </c>
      <c r="AJ56">
        <v>0</v>
      </c>
      <c r="AK56">
        <v>22.962093000000003</v>
      </c>
      <c r="AL56">
        <v>1.0012694999999998</v>
      </c>
      <c r="AM56">
        <v>0</v>
      </c>
      <c r="AN56">
        <v>0</v>
      </c>
      <c r="AO56">
        <v>0</v>
      </c>
      <c r="AP56">
        <v>1.0288547082850039</v>
      </c>
      <c r="AQ56">
        <v>0</v>
      </c>
      <c r="AR56">
        <v>0.93343249999999967</v>
      </c>
      <c r="AS56">
        <v>1.990257280404401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664.80635165827721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274.3091285667432</v>
      </c>
      <c r="L57">
        <v>3.8499257807479759</v>
      </c>
      <c r="M57">
        <v>59.371732722390846</v>
      </c>
      <c r="N57">
        <v>49.936725265306123</v>
      </c>
      <c r="O57">
        <v>35.270814926062847</v>
      </c>
      <c r="P57">
        <v>22.537283027965287</v>
      </c>
      <c r="Q57">
        <v>4.460003779661017</v>
      </c>
      <c r="R57">
        <v>17.860560787312515</v>
      </c>
      <c r="S57">
        <v>6.740139713819369</v>
      </c>
      <c r="T57">
        <v>0</v>
      </c>
      <c r="U57">
        <v>49.81976832046206</v>
      </c>
      <c r="V57">
        <v>8.7611526315789483</v>
      </c>
      <c r="W57">
        <v>19.610828484333037</v>
      </c>
      <c r="X57">
        <v>41.570988193343894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0.813553015198753</v>
      </c>
      <c r="AF57">
        <v>5.9208187500000022</v>
      </c>
      <c r="AG57">
        <v>29.144315046000003</v>
      </c>
      <c r="AH57">
        <v>0</v>
      </c>
      <c r="AI57">
        <v>0</v>
      </c>
      <c r="AJ57">
        <v>0</v>
      </c>
      <c r="AK57">
        <v>22.962093000000003</v>
      </c>
      <c r="AL57">
        <v>1.0012694999999998</v>
      </c>
      <c r="AM57">
        <v>0</v>
      </c>
      <c r="AN57">
        <v>0</v>
      </c>
      <c r="AO57">
        <v>0</v>
      </c>
      <c r="AP57">
        <v>1.0288547082850039</v>
      </c>
      <c r="AQ57">
        <v>0</v>
      </c>
      <c r="AR57">
        <v>11.201189999999997</v>
      </c>
      <c r="AS57">
        <v>1.990257280404401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668.16140349961529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274.3091285667432</v>
      </c>
      <c r="L58">
        <v>3.85</v>
      </c>
      <c r="M58">
        <v>59.371732722390846</v>
      </c>
      <c r="N58">
        <v>49.936725265306123</v>
      </c>
      <c r="O58">
        <v>35.270814926062847</v>
      </c>
      <c r="P58">
        <v>22.537283027965287</v>
      </c>
      <c r="Q58">
        <v>2.8875881168996189</v>
      </c>
      <c r="R58">
        <v>9.8659507692307695</v>
      </c>
      <c r="S58">
        <v>6.740139713819369</v>
      </c>
      <c r="T58">
        <v>0</v>
      </c>
      <c r="U58">
        <v>49.81976832046206</v>
      </c>
      <c r="V58">
        <v>5.1002185267034985</v>
      </c>
      <c r="W58">
        <v>19.610828484333037</v>
      </c>
      <c r="X58">
        <v>41.570988193343894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0.813553015198753</v>
      </c>
      <c r="AF58">
        <v>5.9208187500000022</v>
      </c>
      <c r="AG58">
        <v>29.144315046000003</v>
      </c>
      <c r="AH58">
        <v>0</v>
      </c>
      <c r="AI58">
        <v>0</v>
      </c>
      <c r="AJ58">
        <v>0</v>
      </c>
      <c r="AK58">
        <v>22.962093000000003</v>
      </c>
      <c r="AL58">
        <v>1.0012694999999998</v>
      </c>
      <c r="AM58">
        <v>0</v>
      </c>
      <c r="AN58">
        <v>0</v>
      </c>
      <c r="AO58">
        <v>0</v>
      </c>
      <c r="AP58">
        <v>1.0288547082850039</v>
      </c>
      <c r="AQ58">
        <v>0</v>
      </c>
      <c r="AR58">
        <v>11.201189999999997</v>
      </c>
      <c r="AS58">
        <v>1.990257280404401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654.93351793314878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274.3091285667432</v>
      </c>
      <c r="L59">
        <v>3.85</v>
      </c>
      <c r="M59">
        <v>59.371732722390846</v>
      </c>
      <c r="N59">
        <v>49.936725265306123</v>
      </c>
      <c r="O59">
        <v>35.270814926062847</v>
      </c>
      <c r="P59">
        <v>22.537283027965287</v>
      </c>
      <c r="Q59">
        <v>2.8875881168996189</v>
      </c>
      <c r="R59">
        <v>9.8659507692307695</v>
      </c>
      <c r="S59">
        <v>6.740139713819369</v>
      </c>
      <c r="T59">
        <v>0</v>
      </c>
      <c r="U59">
        <v>49.81976832046206</v>
      </c>
      <c r="V59">
        <v>5.1002185267034985</v>
      </c>
      <c r="W59">
        <v>19.610828484333037</v>
      </c>
      <c r="X59">
        <v>41.570988193343894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0.813553015198753</v>
      </c>
      <c r="AF59">
        <v>5.9208187500000022</v>
      </c>
      <c r="AG59">
        <v>29.144315046000003</v>
      </c>
      <c r="AH59">
        <v>0</v>
      </c>
      <c r="AI59">
        <v>0</v>
      </c>
      <c r="AJ59">
        <v>0</v>
      </c>
      <c r="AK59">
        <v>22.962093000000003</v>
      </c>
      <c r="AL59">
        <v>1.0012694999999998</v>
      </c>
      <c r="AM59">
        <v>0</v>
      </c>
      <c r="AN59">
        <v>0</v>
      </c>
      <c r="AO59">
        <v>0</v>
      </c>
      <c r="AP59">
        <v>0</v>
      </c>
      <c r="AQ59">
        <v>9.3311872499999993</v>
      </c>
      <c r="AR59">
        <v>1.6335068749999992</v>
      </c>
      <c r="AS59">
        <v>1.990257280404401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653.66816734986367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274.3091285667432</v>
      </c>
      <c r="L60">
        <v>3.85</v>
      </c>
      <c r="M60">
        <v>59.371732722390846</v>
      </c>
      <c r="N60">
        <v>49.936725265306123</v>
      </c>
      <c r="O60">
        <v>35.270814926062847</v>
      </c>
      <c r="P60">
        <v>22.537283027965287</v>
      </c>
      <c r="Q60">
        <v>2.8875881168996189</v>
      </c>
      <c r="R60">
        <v>9.8659507692307695</v>
      </c>
      <c r="S60">
        <v>6.740139713819369</v>
      </c>
      <c r="T60">
        <v>0</v>
      </c>
      <c r="U60">
        <v>49.81976832046206</v>
      </c>
      <c r="V60">
        <v>5.1002185267034985</v>
      </c>
      <c r="W60">
        <v>19.610828484333037</v>
      </c>
      <c r="X60">
        <v>41.570988193343894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0.813553015198753</v>
      </c>
      <c r="AF60">
        <v>5.9208187500000022</v>
      </c>
      <c r="AG60">
        <v>29.144315046000003</v>
      </c>
      <c r="AH60">
        <v>0</v>
      </c>
      <c r="AI60">
        <v>0</v>
      </c>
      <c r="AJ60">
        <v>0</v>
      </c>
      <c r="AK60">
        <v>22.962093000000003</v>
      </c>
      <c r="AL60">
        <v>1.0012694999999998</v>
      </c>
      <c r="AM60">
        <v>0</v>
      </c>
      <c r="AN60">
        <v>0</v>
      </c>
      <c r="AO60">
        <v>0</v>
      </c>
      <c r="AP60">
        <v>0</v>
      </c>
      <c r="AQ60">
        <v>9.3311872499999993</v>
      </c>
      <c r="AR60">
        <v>0.93343249999999967</v>
      </c>
      <c r="AS60">
        <v>1.990257280404401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652.96809297486368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274.31037291660999</v>
      </c>
      <c r="L61">
        <v>3.8499686522928611</v>
      </c>
      <c r="M61">
        <v>59.371732722390846</v>
      </c>
      <c r="N61">
        <v>49.936725265306123</v>
      </c>
      <c r="O61">
        <v>35.270814926062847</v>
      </c>
      <c r="P61">
        <v>22.537283027965287</v>
      </c>
      <c r="Q61">
        <v>2.8875881168996189</v>
      </c>
      <c r="R61">
        <v>9.8659507692307695</v>
      </c>
      <c r="S61">
        <v>6.740139713819369</v>
      </c>
      <c r="T61">
        <v>0</v>
      </c>
      <c r="U61">
        <v>49.81976832046206</v>
      </c>
      <c r="V61">
        <v>5.1002185267034985</v>
      </c>
      <c r="W61">
        <v>19.610828484333037</v>
      </c>
      <c r="X61">
        <v>41.570988193343894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0.813553015198753</v>
      </c>
      <c r="AF61">
        <v>5.9208187500000022</v>
      </c>
      <c r="AG61">
        <v>29.144315046000003</v>
      </c>
      <c r="AH61">
        <v>0</v>
      </c>
      <c r="AI61">
        <v>0</v>
      </c>
      <c r="AJ61">
        <v>0</v>
      </c>
      <c r="AK61">
        <v>22.962093000000003</v>
      </c>
      <c r="AL61">
        <v>1.0012694999999998</v>
      </c>
      <c r="AM61">
        <v>0</v>
      </c>
      <c r="AN61">
        <v>0</v>
      </c>
      <c r="AO61">
        <v>0</v>
      </c>
      <c r="AP61">
        <v>0</v>
      </c>
      <c r="AQ61">
        <v>9.3311872499999993</v>
      </c>
      <c r="AR61">
        <v>0.93343249999999967</v>
      </c>
      <c r="AS61">
        <v>1.990257280404401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652.96930597702328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274.31037291660999</v>
      </c>
      <c r="L62">
        <v>3.8499686522928611</v>
      </c>
      <c r="M62">
        <v>59.371732722390846</v>
      </c>
      <c r="N62">
        <v>49.936725265306123</v>
      </c>
      <c r="O62">
        <v>35.270814926062847</v>
      </c>
      <c r="P62">
        <v>22.537283027965287</v>
      </c>
      <c r="Q62">
        <v>2.8875881168996189</v>
      </c>
      <c r="R62">
        <v>9.8659507692307695</v>
      </c>
      <c r="S62">
        <v>6.740139713819369</v>
      </c>
      <c r="T62">
        <v>0</v>
      </c>
      <c r="U62">
        <v>49.81976832046206</v>
      </c>
      <c r="V62">
        <v>5.1002185267034985</v>
      </c>
      <c r="W62">
        <v>19.610828484333037</v>
      </c>
      <c r="X62">
        <v>41.570988193343894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0.813553015198753</v>
      </c>
      <c r="AF62">
        <v>5.9208187500000022</v>
      </c>
      <c r="AG62">
        <v>29.144315046000003</v>
      </c>
      <c r="AH62">
        <v>0</v>
      </c>
      <c r="AI62">
        <v>0</v>
      </c>
      <c r="AJ62">
        <v>0</v>
      </c>
      <c r="AK62">
        <v>22.962093000000003</v>
      </c>
      <c r="AL62">
        <v>1.0012694999999998</v>
      </c>
      <c r="AM62">
        <v>0</v>
      </c>
      <c r="AN62">
        <v>0</v>
      </c>
      <c r="AO62">
        <v>0</v>
      </c>
      <c r="AP62">
        <v>0</v>
      </c>
      <c r="AQ62">
        <v>18.704407221587303</v>
      </c>
      <c r="AR62">
        <v>0.93343249999999967</v>
      </c>
      <c r="AS62">
        <v>1.990257280404401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662.34252594861061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274.31037291660999</v>
      </c>
      <c r="L63">
        <v>3.8499393948934295</v>
      </c>
      <c r="M63">
        <v>59.371732722390846</v>
      </c>
      <c r="N63">
        <v>49.936725265306123</v>
      </c>
      <c r="O63">
        <v>35.270814926062847</v>
      </c>
      <c r="P63">
        <v>22.537283027965287</v>
      </c>
      <c r="Q63">
        <v>2.8875881168996189</v>
      </c>
      <c r="R63">
        <v>17.91474212006861</v>
      </c>
      <c r="S63">
        <v>6.740139713819369</v>
      </c>
      <c r="T63">
        <v>0</v>
      </c>
      <c r="U63">
        <v>49.81976832046206</v>
      </c>
      <c r="V63">
        <v>8.7611526315789483</v>
      </c>
      <c r="W63">
        <v>19.610828484333037</v>
      </c>
      <c r="X63">
        <v>41.570988193343894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0.813553015198753</v>
      </c>
      <c r="AF63">
        <v>5.9208187500000022</v>
      </c>
      <c r="AG63">
        <v>29.144315046000003</v>
      </c>
      <c r="AH63">
        <v>0</v>
      </c>
      <c r="AI63">
        <v>0</v>
      </c>
      <c r="AJ63">
        <v>0</v>
      </c>
      <c r="AK63">
        <v>22.962093000000003</v>
      </c>
      <c r="AL63">
        <v>1.0012694999999998</v>
      </c>
      <c r="AM63">
        <v>0</v>
      </c>
      <c r="AN63">
        <v>0</v>
      </c>
      <c r="AO63">
        <v>0</v>
      </c>
      <c r="AP63">
        <v>0</v>
      </c>
      <c r="AQ63">
        <v>18.704407221587303</v>
      </c>
      <c r="AR63">
        <v>0.93343249999999967</v>
      </c>
      <c r="AS63">
        <v>1.990257280404401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674.05222214692446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274.31037291660999</v>
      </c>
      <c r="L64">
        <v>3.8499393948934295</v>
      </c>
      <c r="M64">
        <v>59.371732722390846</v>
      </c>
      <c r="N64">
        <v>49.936725265306123</v>
      </c>
      <c r="O64">
        <v>35.270814926062847</v>
      </c>
      <c r="P64">
        <v>22.537283027965287</v>
      </c>
      <c r="Q64">
        <v>2.8875881168996189</v>
      </c>
      <c r="R64">
        <v>17.915815739279591</v>
      </c>
      <c r="S64">
        <v>6.740139713819369</v>
      </c>
      <c r="T64">
        <v>0</v>
      </c>
      <c r="U64">
        <v>49.81976832046206</v>
      </c>
      <c r="V64">
        <v>8.7611526315789483</v>
      </c>
      <c r="W64">
        <v>19.610828484333037</v>
      </c>
      <c r="X64">
        <v>41.570988193343894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0.813553015198753</v>
      </c>
      <c r="AF64">
        <v>5.9208187500000022</v>
      </c>
      <c r="AG64">
        <v>29.144315046000003</v>
      </c>
      <c r="AH64">
        <v>0</v>
      </c>
      <c r="AI64">
        <v>0</v>
      </c>
      <c r="AJ64">
        <v>0</v>
      </c>
      <c r="AK64">
        <v>22.962093000000003</v>
      </c>
      <c r="AL64">
        <v>1.0012694999999998</v>
      </c>
      <c r="AM64">
        <v>0</v>
      </c>
      <c r="AN64">
        <v>0</v>
      </c>
      <c r="AO64">
        <v>0</v>
      </c>
      <c r="AP64">
        <v>0</v>
      </c>
      <c r="AQ64">
        <v>28.876241278412696</v>
      </c>
      <c r="AR64">
        <v>0.93343249999999967</v>
      </c>
      <c r="AS64">
        <v>1.990257280404401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684.22512982296087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274.3103474565537</v>
      </c>
      <c r="L65">
        <v>3.8499632317435188</v>
      </c>
      <c r="M65">
        <v>59.371732722390846</v>
      </c>
      <c r="N65">
        <v>49.936725265306123</v>
      </c>
      <c r="O65">
        <v>35.270814926062847</v>
      </c>
      <c r="P65">
        <v>22.537283027965287</v>
      </c>
      <c r="Q65">
        <v>4.4617559055118106</v>
      </c>
      <c r="R65">
        <v>17.915815739279591</v>
      </c>
      <c r="S65">
        <v>6.7374680848022868</v>
      </c>
      <c r="T65">
        <v>0</v>
      </c>
      <c r="U65">
        <v>49.81976832046206</v>
      </c>
      <c r="V65">
        <v>8.7611526315789483</v>
      </c>
      <c r="W65">
        <v>19.610828484333037</v>
      </c>
      <c r="X65">
        <v>41.570988193343894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0.813553015198753</v>
      </c>
      <c r="AF65">
        <v>5.9208187500000022</v>
      </c>
      <c r="AG65">
        <v>29.144315046000003</v>
      </c>
      <c r="AH65">
        <v>0</v>
      </c>
      <c r="AI65">
        <v>0</v>
      </c>
      <c r="AJ65">
        <v>0</v>
      </c>
      <c r="AK65">
        <v>22.962093000000003</v>
      </c>
      <c r="AL65">
        <v>1.0012694999999998</v>
      </c>
      <c r="AM65">
        <v>0</v>
      </c>
      <c r="AN65">
        <v>0</v>
      </c>
      <c r="AO65">
        <v>0</v>
      </c>
      <c r="AP65">
        <v>0</v>
      </c>
      <c r="AQ65">
        <v>28.876241278412696</v>
      </c>
      <c r="AR65">
        <v>0.93343249999999967</v>
      </c>
      <c r="AS65">
        <v>2.2745800000000003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686.08094707894531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274.31033130027294</v>
      </c>
      <c r="L66">
        <v>3.8499632317435188</v>
      </c>
      <c r="M66">
        <v>59.371732722390846</v>
      </c>
      <c r="N66">
        <v>49.936725265306123</v>
      </c>
      <c r="O66">
        <v>35.270814926062847</v>
      </c>
      <c r="P66">
        <v>22.537283027965287</v>
      </c>
      <c r="Q66">
        <v>4.4617559055118106</v>
      </c>
      <c r="R66">
        <v>17.915815739279591</v>
      </c>
      <c r="S66">
        <v>6.7374680848022868</v>
      </c>
      <c r="T66">
        <v>0</v>
      </c>
      <c r="U66">
        <v>49.81976832046206</v>
      </c>
      <c r="V66">
        <v>8.7611526315789483</v>
      </c>
      <c r="W66">
        <v>19.610828484333037</v>
      </c>
      <c r="X66">
        <v>41.570988193343894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0.813553015198753</v>
      </c>
      <c r="AF66">
        <v>5.9208187500000022</v>
      </c>
      <c r="AG66">
        <v>29.144315046000003</v>
      </c>
      <c r="AH66">
        <v>0</v>
      </c>
      <c r="AI66">
        <v>0</v>
      </c>
      <c r="AJ66">
        <v>0</v>
      </c>
      <c r="AK66">
        <v>22.962093000000003</v>
      </c>
      <c r="AL66">
        <v>1.0012694999999998</v>
      </c>
      <c r="AM66">
        <v>0</v>
      </c>
      <c r="AN66">
        <v>0</v>
      </c>
      <c r="AO66">
        <v>0</v>
      </c>
      <c r="AP66">
        <v>0</v>
      </c>
      <c r="AQ66">
        <v>28.876241278412696</v>
      </c>
      <c r="AR66">
        <v>0.93343249999999967</v>
      </c>
      <c r="AS66">
        <v>2.2745800000000003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686.08093092266461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325.25136821425605</v>
      </c>
      <c r="L67">
        <v>6.0400745878055639</v>
      </c>
      <c r="M67">
        <v>59.371732722390846</v>
      </c>
      <c r="N67">
        <v>49.936725265306123</v>
      </c>
      <c r="O67">
        <v>35.270814926062847</v>
      </c>
      <c r="P67">
        <v>22.537283027965287</v>
      </c>
      <c r="Q67">
        <v>4.4617559055118106</v>
      </c>
      <c r="R67">
        <v>17.915815739279591</v>
      </c>
      <c r="S67">
        <v>11.155814890200709</v>
      </c>
      <c r="T67">
        <v>0</v>
      </c>
      <c r="U67">
        <v>49.81976832046206</v>
      </c>
      <c r="V67">
        <v>8.7611526315789483</v>
      </c>
      <c r="W67">
        <v>19.610828484333037</v>
      </c>
      <c r="X67">
        <v>41.570988193343894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0.813553015198753</v>
      </c>
      <c r="AF67">
        <v>5.9208187500000022</v>
      </c>
      <c r="AG67">
        <v>29.144315046000003</v>
      </c>
      <c r="AH67">
        <v>0</v>
      </c>
      <c r="AI67">
        <v>0</v>
      </c>
      <c r="AJ67">
        <v>0</v>
      </c>
      <c r="AK67">
        <v>22.962093000000003</v>
      </c>
      <c r="AL67">
        <v>1.0012694999999998</v>
      </c>
      <c r="AM67">
        <v>0</v>
      </c>
      <c r="AN67">
        <v>0</v>
      </c>
      <c r="AO67">
        <v>0</v>
      </c>
      <c r="AP67">
        <v>0</v>
      </c>
      <c r="AQ67">
        <v>28.876241278412696</v>
      </c>
      <c r="AR67">
        <v>2.3335812499999991</v>
      </c>
      <c r="AS67">
        <v>3.2981409999999998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746.05413574810825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404.24739322491797</v>
      </c>
      <c r="L68">
        <v>6.0400707604958024</v>
      </c>
      <c r="M68">
        <v>59.371732722390846</v>
      </c>
      <c r="N68">
        <v>49.936725265306123</v>
      </c>
      <c r="O68">
        <v>35.270814926062847</v>
      </c>
      <c r="P68">
        <v>22.537283027965287</v>
      </c>
      <c r="Q68">
        <v>4.4617559055118106</v>
      </c>
      <c r="R68">
        <v>17.915815739279591</v>
      </c>
      <c r="S68">
        <v>11.155814890200709</v>
      </c>
      <c r="T68">
        <v>0</v>
      </c>
      <c r="U68">
        <v>49.81976832046206</v>
      </c>
      <c r="V68">
        <v>8.7611526315789483</v>
      </c>
      <c r="W68">
        <v>19.610828484333037</v>
      </c>
      <c r="X68">
        <v>41.570988193343894</v>
      </c>
      <c r="Y68">
        <v>0</v>
      </c>
      <c r="Z68">
        <v>0</v>
      </c>
      <c r="AA68">
        <v>0</v>
      </c>
      <c r="AB68">
        <v>1.408618640210052</v>
      </c>
      <c r="AC68">
        <v>0</v>
      </c>
      <c r="AD68">
        <v>0</v>
      </c>
      <c r="AE68">
        <v>0.813553015198753</v>
      </c>
      <c r="AF68">
        <v>5.9208187500000022</v>
      </c>
      <c r="AG68">
        <v>29.144315046000003</v>
      </c>
      <c r="AH68">
        <v>0</v>
      </c>
      <c r="AI68">
        <v>0</v>
      </c>
      <c r="AJ68">
        <v>0</v>
      </c>
      <c r="AK68">
        <v>22.962093000000003</v>
      </c>
      <c r="AL68">
        <v>1.0012694999999998</v>
      </c>
      <c r="AM68">
        <v>0</v>
      </c>
      <c r="AN68">
        <v>0</v>
      </c>
      <c r="AO68">
        <v>0</v>
      </c>
      <c r="AP68">
        <v>0</v>
      </c>
      <c r="AQ68">
        <v>28.876241278412696</v>
      </c>
      <c r="AR68">
        <v>2.3335812499999991</v>
      </c>
      <c r="AS68">
        <v>3.2981409999999998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826.45877557167034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486.82221936267371</v>
      </c>
      <c r="L69">
        <v>6.039945063396245</v>
      </c>
      <c r="M69">
        <v>59.371732722390846</v>
      </c>
      <c r="N69">
        <v>49.936725265306123</v>
      </c>
      <c r="O69">
        <v>35.270814926062847</v>
      </c>
      <c r="P69">
        <v>22.537283027965287</v>
      </c>
      <c r="Q69">
        <v>4.4617559055118106</v>
      </c>
      <c r="R69">
        <v>17.915815739279591</v>
      </c>
      <c r="S69">
        <v>11.155814890200709</v>
      </c>
      <c r="T69">
        <v>0</v>
      </c>
      <c r="U69">
        <v>49.81976832046206</v>
      </c>
      <c r="V69">
        <v>8.7611526315789483</v>
      </c>
      <c r="W69">
        <v>19.610828484333037</v>
      </c>
      <c r="X69">
        <v>41.570988193343894</v>
      </c>
      <c r="Y69">
        <v>0</v>
      </c>
      <c r="Z69">
        <v>0</v>
      </c>
      <c r="AA69">
        <v>0</v>
      </c>
      <c r="AB69">
        <v>5.5668615195798941</v>
      </c>
      <c r="AC69">
        <v>0</v>
      </c>
      <c r="AD69">
        <v>0</v>
      </c>
      <c r="AE69">
        <v>6.9661842030397505</v>
      </c>
      <c r="AF69">
        <v>5.9208187500000022</v>
      </c>
      <c r="AG69">
        <v>29.144315046000003</v>
      </c>
      <c r="AH69">
        <v>8.0064599999999988</v>
      </c>
      <c r="AI69">
        <v>0</v>
      </c>
      <c r="AJ69">
        <v>0</v>
      </c>
      <c r="AK69">
        <v>22.962093000000003</v>
      </c>
      <c r="AL69">
        <v>1.0012694999999998</v>
      </c>
      <c r="AM69">
        <v>0</v>
      </c>
      <c r="AN69">
        <v>0</v>
      </c>
      <c r="AO69">
        <v>0</v>
      </c>
      <c r="AP69">
        <v>0</v>
      </c>
      <c r="AQ69">
        <v>28.876241278412696</v>
      </c>
      <c r="AR69">
        <v>3.7337299999999987</v>
      </c>
      <c r="AS69">
        <v>3.2981409999999998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928.75095882953747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487.88927563616767</v>
      </c>
      <c r="L70">
        <v>6.039945063396245</v>
      </c>
      <c r="M70">
        <v>59.371732722390846</v>
      </c>
      <c r="N70">
        <v>49.936725265306123</v>
      </c>
      <c r="O70">
        <v>35.270814926062847</v>
      </c>
      <c r="P70">
        <v>22.537283027965287</v>
      </c>
      <c r="Q70">
        <v>4.4617559055118106</v>
      </c>
      <c r="R70">
        <v>17.915815739279591</v>
      </c>
      <c r="S70">
        <v>11.155814890200709</v>
      </c>
      <c r="T70">
        <v>0</v>
      </c>
      <c r="U70">
        <v>49.81976832046206</v>
      </c>
      <c r="V70">
        <v>8.7611526315789483</v>
      </c>
      <c r="W70">
        <v>19.610828484333037</v>
      </c>
      <c r="X70">
        <v>41.570988193343894</v>
      </c>
      <c r="Y70">
        <v>0</v>
      </c>
      <c r="Z70">
        <v>0</v>
      </c>
      <c r="AA70">
        <v>0</v>
      </c>
      <c r="AB70">
        <v>5.5668615195798941</v>
      </c>
      <c r="AC70">
        <v>0</v>
      </c>
      <c r="AD70">
        <v>0</v>
      </c>
      <c r="AE70">
        <v>6.9661842030397505</v>
      </c>
      <c r="AF70">
        <v>5.9208187500000022</v>
      </c>
      <c r="AG70">
        <v>29.144315046000003</v>
      </c>
      <c r="AH70">
        <v>16.012919999999998</v>
      </c>
      <c r="AI70">
        <v>0</v>
      </c>
      <c r="AJ70">
        <v>0</v>
      </c>
      <c r="AK70">
        <v>22.962093000000003</v>
      </c>
      <c r="AL70">
        <v>1.0012694999999998</v>
      </c>
      <c r="AM70">
        <v>0</v>
      </c>
      <c r="AN70">
        <v>0</v>
      </c>
      <c r="AO70">
        <v>0</v>
      </c>
      <c r="AP70">
        <v>0</v>
      </c>
      <c r="AQ70">
        <v>28.876241278412696</v>
      </c>
      <c r="AR70">
        <v>3.7337299999999987</v>
      </c>
      <c r="AS70">
        <v>3.2981409999999998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937.82447510303155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487.88927563616767</v>
      </c>
      <c r="L71">
        <v>6.039945063396245</v>
      </c>
      <c r="M71">
        <v>59.371732722390846</v>
      </c>
      <c r="N71">
        <v>49.936725265306123</v>
      </c>
      <c r="O71">
        <v>35.270814926062847</v>
      </c>
      <c r="P71">
        <v>22.537283027965287</v>
      </c>
      <c r="Q71">
        <v>4.4617559055118106</v>
      </c>
      <c r="R71">
        <v>17.915815739279591</v>
      </c>
      <c r="S71">
        <v>11.155814890200709</v>
      </c>
      <c r="T71">
        <v>0</v>
      </c>
      <c r="U71">
        <v>49.81976832046206</v>
      </c>
      <c r="V71">
        <v>8.7611526315789483</v>
      </c>
      <c r="W71">
        <v>19.610828484333037</v>
      </c>
      <c r="X71">
        <v>41.570988193343894</v>
      </c>
      <c r="Y71">
        <v>0</v>
      </c>
      <c r="Z71">
        <v>0</v>
      </c>
      <c r="AA71">
        <v>0</v>
      </c>
      <c r="AB71">
        <v>5.5668615195798941</v>
      </c>
      <c r="AC71">
        <v>0</v>
      </c>
      <c r="AD71">
        <v>0.5584422803936413</v>
      </c>
      <c r="AE71">
        <v>6.9661842030397505</v>
      </c>
      <c r="AF71">
        <v>11.841637500000004</v>
      </c>
      <c r="AG71">
        <v>29.144315046000003</v>
      </c>
      <c r="AH71">
        <v>29.623901999999994</v>
      </c>
      <c r="AI71">
        <v>0</v>
      </c>
      <c r="AJ71">
        <v>0</v>
      </c>
      <c r="AK71">
        <v>22.962093000000003</v>
      </c>
      <c r="AL71">
        <v>1.0012694999999998</v>
      </c>
      <c r="AM71">
        <v>2.231252319579895</v>
      </c>
      <c r="AN71">
        <v>0</v>
      </c>
      <c r="AO71">
        <v>0</v>
      </c>
      <c r="AP71">
        <v>0</v>
      </c>
      <c r="AQ71">
        <v>28.876241278412696</v>
      </c>
      <c r="AR71">
        <v>3.7337299999999987</v>
      </c>
      <c r="AS71">
        <v>3.2981409999999998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960.14597045300513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487.88927563616767</v>
      </c>
      <c r="L72">
        <v>6.039945063396245</v>
      </c>
      <c r="M72">
        <v>59.371732722390846</v>
      </c>
      <c r="N72">
        <v>49.936725265306123</v>
      </c>
      <c r="O72">
        <v>35.270814926062847</v>
      </c>
      <c r="P72">
        <v>22.537283027965287</v>
      </c>
      <c r="Q72">
        <v>4.4617559055118106</v>
      </c>
      <c r="R72">
        <v>17.915815739279591</v>
      </c>
      <c r="S72">
        <v>11.155814890200709</v>
      </c>
      <c r="T72">
        <v>0</v>
      </c>
      <c r="U72">
        <v>49.81976832046206</v>
      </c>
      <c r="V72">
        <v>8.7611526315789483</v>
      </c>
      <c r="W72">
        <v>19.610828484333037</v>
      </c>
      <c r="X72">
        <v>41.570988193343894</v>
      </c>
      <c r="Y72">
        <v>0</v>
      </c>
      <c r="Z72">
        <v>0.46498374999999986</v>
      </c>
      <c r="AA72">
        <v>2.9724889696202537</v>
      </c>
      <c r="AB72">
        <v>5.5668615195798941</v>
      </c>
      <c r="AC72">
        <v>0</v>
      </c>
      <c r="AD72">
        <v>3.8621884837244522</v>
      </c>
      <c r="AE72">
        <v>6.9661842030397505</v>
      </c>
      <c r="AF72">
        <v>17.762456250000003</v>
      </c>
      <c r="AG72">
        <v>29.144315046000003</v>
      </c>
      <c r="AH72">
        <v>39.551912399999992</v>
      </c>
      <c r="AI72">
        <v>0</v>
      </c>
      <c r="AJ72">
        <v>0</v>
      </c>
      <c r="AK72">
        <v>22.962093000000003</v>
      </c>
      <c r="AL72">
        <v>5.0063474999999986</v>
      </c>
      <c r="AM72">
        <v>2.704548</v>
      </c>
      <c r="AN72">
        <v>0</v>
      </c>
      <c r="AO72">
        <v>0</v>
      </c>
      <c r="AP72">
        <v>0</v>
      </c>
      <c r="AQ72">
        <v>28.876241278412696</v>
      </c>
      <c r="AR72">
        <v>3.7337299999999987</v>
      </c>
      <c r="AS72">
        <v>3.2981409999999998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987.21439220637626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487.88927563616767</v>
      </c>
      <c r="L73">
        <v>6.039945063396245</v>
      </c>
      <c r="M73">
        <v>59.371732722390846</v>
      </c>
      <c r="N73">
        <v>49.936725265306123</v>
      </c>
      <c r="O73">
        <v>35.270814926062847</v>
      </c>
      <c r="P73">
        <v>22.537283027965287</v>
      </c>
      <c r="Q73">
        <v>4.4617559055118106</v>
      </c>
      <c r="R73">
        <v>17.915815739279591</v>
      </c>
      <c r="S73">
        <v>11.155814890200709</v>
      </c>
      <c r="T73">
        <v>0</v>
      </c>
      <c r="U73">
        <v>49.81976832046206</v>
      </c>
      <c r="V73">
        <v>8.7611526315789483</v>
      </c>
      <c r="W73">
        <v>19.610828484333037</v>
      </c>
      <c r="X73">
        <v>41.570988193343894</v>
      </c>
      <c r="Y73">
        <v>0</v>
      </c>
      <c r="Z73">
        <v>8.2692710099999989</v>
      </c>
      <c r="AA73">
        <v>5.8781800000000013</v>
      </c>
      <c r="AB73">
        <v>11.133722599999997</v>
      </c>
      <c r="AC73">
        <v>0</v>
      </c>
      <c r="AD73">
        <v>7.7065062803936426</v>
      </c>
      <c r="AE73">
        <v>13.932368406079501</v>
      </c>
      <c r="AF73">
        <v>23.683275000000009</v>
      </c>
      <c r="AG73">
        <v>29.144315046000003</v>
      </c>
      <c r="AH73">
        <v>49.439890390200624</v>
      </c>
      <c r="AI73">
        <v>0</v>
      </c>
      <c r="AJ73">
        <v>0</v>
      </c>
      <c r="AK73">
        <v>22.962093000000003</v>
      </c>
      <c r="AL73">
        <v>30.038084999999995</v>
      </c>
      <c r="AM73">
        <v>4.4625042000000006</v>
      </c>
      <c r="AN73">
        <v>0</v>
      </c>
      <c r="AO73">
        <v>0</v>
      </c>
      <c r="AP73">
        <v>0</v>
      </c>
      <c r="AQ73">
        <v>28.876241278412696</v>
      </c>
      <c r="AR73">
        <v>3.7337299999999987</v>
      </c>
      <c r="AS73">
        <v>3.2981409999999998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1056.9002240170855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487.88927563616767</v>
      </c>
      <c r="L74">
        <v>6.039945063396245</v>
      </c>
      <c r="M74">
        <v>59.371732722390846</v>
      </c>
      <c r="N74">
        <v>49.936725265306123</v>
      </c>
      <c r="O74">
        <v>35.270814926062847</v>
      </c>
      <c r="P74">
        <v>22.537283027965287</v>
      </c>
      <c r="Q74">
        <v>4.4617559055118106</v>
      </c>
      <c r="R74">
        <v>17.915815739279591</v>
      </c>
      <c r="S74">
        <v>11.155814890200709</v>
      </c>
      <c r="T74">
        <v>0</v>
      </c>
      <c r="U74">
        <v>49.81976832046206</v>
      </c>
      <c r="V74">
        <v>8.7611526315789483</v>
      </c>
      <c r="W74">
        <v>19.610828484333037</v>
      </c>
      <c r="X74">
        <v>41.570988193343894</v>
      </c>
      <c r="Y74">
        <v>0</v>
      </c>
      <c r="Z74">
        <v>8.2692710099999989</v>
      </c>
      <c r="AA74">
        <v>9.3516500000000029</v>
      </c>
      <c r="AB74">
        <v>11.133722599999997</v>
      </c>
      <c r="AC74">
        <v>0</v>
      </c>
      <c r="AD74">
        <v>7.7065062803936426</v>
      </c>
      <c r="AE74">
        <v>13.932368406079501</v>
      </c>
      <c r="AF74">
        <v>23.683275000000009</v>
      </c>
      <c r="AG74">
        <v>29.144315046000003</v>
      </c>
      <c r="AH74">
        <v>49.439890390200624</v>
      </c>
      <c r="AI74">
        <v>0</v>
      </c>
      <c r="AJ74">
        <v>0</v>
      </c>
      <c r="AK74">
        <v>22.962093000000003</v>
      </c>
      <c r="AL74">
        <v>30.038084999999995</v>
      </c>
      <c r="AM74">
        <v>6.6802334721680419</v>
      </c>
      <c r="AN74">
        <v>0</v>
      </c>
      <c r="AO74">
        <v>0</v>
      </c>
      <c r="AP74">
        <v>0</v>
      </c>
      <c r="AQ74">
        <v>28.876241278412696</v>
      </c>
      <c r="AR74">
        <v>3.7337299999999987</v>
      </c>
      <c r="AS74">
        <v>3.2981409999999998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1062.5914232892533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487.88927563616767</v>
      </c>
      <c r="L75">
        <v>6.039945063396245</v>
      </c>
      <c r="M75">
        <v>59.371732722390846</v>
      </c>
      <c r="N75">
        <v>49.936725265306123</v>
      </c>
      <c r="O75">
        <v>35.270814926062847</v>
      </c>
      <c r="P75">
        <v>22.537283027965287</v>
      </c>
      <c r="Q75">
        <v>4.4617559055118106</v>
      </c>
      <c r="R75">
        <v>17.915815739279591</v>
      </c>
      <c r="S75">
        <v>11.155814890200709</v>
      </c>
      <c r="T75">
        <v>0</v>
      </c>
      <c r="U75">
        <v>49.81976832046206</v>
      </c>
      <c r="V75">
        <v>8.7611526315789483</v>
      </c>
      <c r="W75">
        <v>19.610828484333037</v>
      </c>
      <c r="X75">
        <v>41.570988193343894</v>
      </c>
      <c r="Y75">
        <v>0</v>
      </c>
      <c r="Z75">
        <v>5.5128473399999987</v>
      </c>
      <c r="AA75">
        <v>11.021587500000003</v>
      </c>
      <c r="AB75">
        <v>11.133722599999997</v>
      </c>
      <c r="AC75">
        <v>0</v>
      </c>
      <c r="AD75">
        <v>11.586565011960637</v>
      </c>
      <c r="AE75">
        <v>13.932368406079501</v>
      </c>
      <c r="AF75">
        <v>23.683275000000009</v>
      </c>
      <c r="AG75">
        <v>29.144315046000003</v>
      </c>
      <c r="AH75">
        <v>49.439890390200624</v>
      </c>
      <c r="AI75">
        <v>0</v>
      </c>
      <c r="AJ75">
        <v>0</v>
      </c>
      <c r="AK75">
        <v>22.962093000000003</v>
      </c>
      <c r="AL75">
        <v>30.038084999999995</v>
      </c>
      <c r="AM75">
        <v>6.6802334721680419</v>
      </c>
      <c r="AN75">
        <v>0</v>
      </c>
      <c r="AO75">
        <v>0</v>
      </c>
      <c r="AP75">
        <v>0</v>
      </c>
      <c r="AQ75">
        <v>28.876241278412696</v>
      </c>
      <c r="AR75">
        <v>3.7337299999999987</v>
      </c>
      <c r="AS75">
        <v>3.2981409999999998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1065.3849958508204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487.88927563616767</v>
      </c>
      <c r="L76">
        <v>6.039945063396245</v>
      </c>
      <c r="M76">
        <v>59.371732722390846</v>
      </c>
      <c r="N76">
        <v>49.936725265306123</v>
      </c>
      <c r="O76">
        <v>35.270814926062847</v>
      </c>
      <c r="P76">
        <v>22.537283027965287</v>
      </c>
      <c r="Q76">
        <v>4.4617559055118106</v>
      </c>
      <c r="R76">
        <v>17.915815739279591</v>
      </c>
      <c r="S76">
        <v>11.155814890200709</v>
      </c>
      <c r="T76">
        <v>0</v>
      </c>
      <c r="U76">
        <v>49.81976832046206</v>
      </c>
      <c r="V76">
        <v>8.7611526315789483</v>
      </c>
      <c r="W76">
        <v>19.610828484333037</v>
      </c>
      <c r="X76">
        <v>41.570988193343894</v>
      </c>
      <c r="Y76">
        <v>0</v>
      </c>
      <c r="Z76">
        <v>5.5128473399999987</v>
      </c>
      <c r="AA76">
        <v>11.021587500000003</v>
      </c>
      <c r="AB76">
        <v>11.133722599999997</v>
      </c>
      <c r="AC76">
        <v>0</v>
      </c>
      <c r="AD76">
        <v>11.586565011960637</v>
      </c>
      <c r="AE76">
        <v>13.932368406079501</v>
      </c>
      <c r="AF76">
        <v>23.683275000000009</v>
      </c>
      <c r="AG76">
        <v>29.144315046000003</v>
      </c>
      <c r="AH76">
        <v>49.439890390200624</v>
      </c>
      <c r="AI76">
        <v>0</v>
      </c>
      <c r="AJ76">
        <v>0</v>
      </c>
      <c r="AK76">
        <v>22.962093000000003</v>
      </c>
      <c r="AL76">
        <v>30.038084999999995</v>
      </c>
      <c r="AM76">
        <v>6.6802334721680419</v>
      </c>
      <c r="AN76">
        <v>0</v>
      </c>
      <c r="AO76">
        <v>0</v>
      </c>
      <c r="AP76">
        <v>0</v>
      </c>
      <c r="AQ76">
        <v>28.876241278412696</v>
      </c>
      <c r="AR76">
        <v>3.7337299999999987</v>
      </c>
      <c r="AS76">
        <v>3.2981409999999998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1065.3849958508204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487.88927563616767</v>
      </c>
      <c r="L77">
        <v>6.039945063396245</v>
      </c>
      <c r="M77">
        <v>59.371732722390846</v>
      </c>
      <c r="N77">
        <v>49.936725265306123</v>
      </c>
      <c r="O77">
        <v>35.270814926062847</v>
      </c>
      <c r="P77">
        <v>22.537283027965287</v>
      </c>
      <c r="Q77">
        <v>4.4617559055118106</v>
      </c>
      <c r="R77">
        <v>17.915815739279591</v>
      </c>
      <c r="S77">
        <v>11.155814890200709</v>
      </c>
      <c r="T77">
        <v>0</v>
      </c>
      <c r="U77">
        <v>49.81976832046206</v>
      </c>
      <c r="V77">
        <v>8.7611526315789483</v>
      </c>
      <c r="W77">
        <v>19.610828484333037</v>
      </c>
      <c r="X77">
        <v>41.570988193343894</v>
      </c>
      <c r="Y77">
        <v>0</v>
      </c>
      <c r="Z77">
        <v>5.5128473399999987</v>
      </c>
      <c r="AA77">
        <v>11.021587500000003</v>
      </c>
      <c r="AB77">
        <v>11.133722599999997</v>
      </c>
      <c r="AC77">
        <v>0</v>
      </c>
      <c r="AD77">
        <v>11.586565011960637</v>
      </c>
      <c r="AE77">
        <v>13.932368406079501</v>
      </c>
      <c r="AF77">
        <v>23.683275000000009</v>
      </c>
      <c r="AG77">
        <v>29.144315046000003</v>
      </c>
      <c r="AH77">
        <v>49.439890390200624</v>
      </c>
      <c r="AI77">
        <v>0</v>
      </c>
      <c r="AJ77">
        <v>0</v>
      </c>
      <c r="AK77">
        <v>22.962093000000003</v>
      </c>
      <c r="AL77">
        <v>30.038084999999995</v>
      </c>
      <c r="AM77">
        <v>6.6802334721680419</v>
      </c>
      <c r="AN77">
        <v>0</v>
      </c>
      <c r="AO77">
        <v>0</v>
      </c>
      <c r="AP77">
        <v>1.0288547082850039</v>
      </c>
      <c r="AQ77">
        <v>28.876241278412696</v>
      </c>
      <c r="AR77">
        <v>16.801784999999992</v>
      </c>
      <c r="AS77">
        <v>3.2981409999999998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1079.4819055591054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487.88927563616767</v>
      </c>
      <c r="L78">
        <v>6.039945063396245</v>
      </c>
      <c r="M78">
        <v>59.371732722390846</v>
      </c>
      <c r="N78">
        <v>49.936725265306123</v>
      </c>
      <c r="O78">
        <v>35.270814926062847</v>
      </c>
      <c r="P78">
        <v>22.537283027965287</v>
      </c>
      <c r="Q78">
        <v>4.4617559055118106</v>
      </c>
      <c r="R78">
        <v>17.915815739279591</v>
      </c>
      <c r="S78">
        <v>11.155814890200709</v>
      </c>
      <c r="T78">
        <v>0</v>
      </c>
      <c r="U78">
        <v>49.81976832046206</v>
      </c>
      <c r="V78">
        <v>8.7611526315789483</v>
      </c>
      <c r="W78">
        <v>19.610828484333037</v>
      </c>
      <c r="X78">
        <v>41.570988193343894</v>
      </c>
      <c r="Y78">
        <v>0</v>
      </c>
      <c r="Z78">
        <v>5.5128473399999987</v>
      </c>
      <c r="AA78">
        <v>11.021587500000003</v>
      </c>
      <c r="AB78">
        <v>11.133722599999997</v>
      </c>
      <c r="AC78">
        <v>0</v>
      </c>
      <c r="AD78">
        <v>7.7065062803936426</v>
      </c>
      <c r="AE78">
        <v>13.932368406079501</v>
      </c>
      <c r="AF78">
        <v>23.683275000000009</v>
      </c>
      <c r="AG78">
        <v>29.144315046000003</v>
      </c>
      <c r="AH78">
        <v>49.439890390200624</v>
      </c>
      <c r="AI78">
        <v>0</v>
      </c>
      <c r="AJ78">
        <v>0</v>
      </c>
      <c r="AK78">
        <v>22.962093000000003</v>
      </c>
      <c r="AL78">
        <v>30.038084999999995</v>
      </c>
      <c r="AM78">
        <v>4.4625042000000006</v>
      </c>
      <c r="AN78">
        <v>0</v>
      </c>
      <c r="AO78">
        <v>0</v>
      </c>
      <c r="AP78">
        <v>1.0288547082850039</v>
      </c>
      <c r="AQ78">
        <v>28.876241278412696</v>
      </c>
      <c r="AR78">
        <v>16.801784999999992</v>
      </c>
      <c r="AS78">
        <v>3.2981409999999998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1073.3841175553703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487.88927563616767</v>
      </c>
      <c r="L79">
        <v>6.039945063396245</v>
      </c>
      <c r="M79">
        <v>59.371732722390846</v>
      </c>
      <c r="N79">
        <v>49.936725265306123</v>
      </c>
      <c r="O79">
        <v>35.270814926062847</v>
      </c>
      <c r="P79">
        <v>22.537283027965287</v>
      </c>
      <c r="Q79">
        <v>4.4617559055118106</v>
      </c>
      <c r="R79">
        <v>17.915815739279591</v>
      </c>
      <c r="S79">
        <v>11.155814890200709</v>
      </c>
      <c r="T79">
        <v>0</v>
      </c>
      <c r="U79">
        <v>49.81976832046206</v>
      </c>
      <c r="V79">
        <v>8.7611526315789483</v>
      </c>
      <c r="W79">
        <v>19.610828484333037</v>
      </c>
      <c r="X79">
        <v>41.570988193343894</v>
      </c>
      <c r="Y79">
        <v>0</v>
      </c>
      <c r="Z79">
        <v>2.7564236699999993</v>
      </c>
      <c r="AA79">
        <v>5.9396337000000017</v>
      </c>
      <c r="AB79">
        <v>5.5668615195798941</v>
      </c>
      <c r="AC79">
        <v>0</v>
      </c>
      <c r="AD79">
        <v>3.8621884837244522</v>
      </c>
      <c r="AE79">
        <v>6.9661842030397505</v>
      </c>
      <c r="AF79">
        <v>11.841637500000004</v>
      </c>
      <c r="AG79">
        <v>29.144315046000003</v>
      </c>
      <c r="AH79">
        <v>28.823255999999997</v>
      </c>
      <c r="AI79">
        <v>0</v>
      </c>
      <c r="AJ79">
        <v>0</v>
      </c>
      <c r="AK79">
        <v>22.962093000000003</v>
      </c>
      <c r="AL79">
        <v>5.0063474999999986</v>
      </c>
      <c r="AM79">
        <v>2.704548</v>
      </c>
      <c r="AN79">
        <v>0</v>
      </c>
      <c r="AO79">
        <v>0</v>
      </c>
      <c r="AP79">
        <v>1.0288547082850039</v>
      </c>
      <c r="AQ79">
        <v>28.876241278412696</v>
      </c>
      <c r="AR79">
        <v>0.93343249999999967</v>
      </c>
      <c r="AS79">
        <v>3.2981409999999998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974.05205891504113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487.88927563616767</v>
      </c>
      <c r="L80">
        <v>6.039945063396245</v>
      </c>
      <c r="M80">
        <v>59.371732722390846</v>
      </c>
      <c r="N80">
        <v>49.936725265306123</v>
      </c>
      <c r="O80">
        <v>35.270814926062847</v>
      </c>
      <c r="P80">
        <v>22.537283027965287</v>
      </c>
      <c r="Q80">
        <v>4.4617559055118106</v>
      </c>
      <c r="R80">
        <v>17.915815739279591</v>
      </c>
      <c r="S80">
        <v>11.155814890200709</v>
      </c>
      <c r="T80">
        <v>0</v>
      </c>
      <c r="U80">
        <v>49.81976832046206</v>
      </c>
      <c r="V80">
        <v>8.7611526315789483</v>
      </c>
      <c r="W80">
        <v>19.610828484333037</v>
      </c>
      <c r="X80">
        <v>41.570988193343894</v>
      </c>
      <c r="Y80">
        <v>0</v>
      </c>
      <c r="Z80">
        <v>0</v>
      </c>
      <c r="AA80">
        <v>2.6719000000000004</v>
      </c>
      <c r="AB80">
        <v>5.5668615195798941</v>
      </c>
      <c r="AC80">
        <v>0</v>
      </c>
      <c r="AD80">
        <v>3.8621884837244522</v>
      </c>
      <c r="AE80">
        <v>6.9661842030397505</v>
      </c>
      <c r="AF80">
        <v>5.9208187500000022</v>
      </c>
      <c r="AG80">
        <v>29.144315046000003</v>
      </c>
      <c r="AH80">
        <v>16.012919999999998</v>
      </c>
      <c r="AI80">
        <v>0</v>
      </c>
      <c r="AJ80">
        <v>0</v>
      </c>
      <c r="AK80">
        <v>22.962093000000003</v>
      </c>
      <c r="AL80">
        <v>1.6687824999999998</v>
      </c>
      <c r="AM80">
        <v>2.231252319579895</v>
      </c>
      <c r="AN80">
        <v>0</v>
      </c>
      <c r="AO80">
        <v>0</v>
      </c>
      <c r="AP80">
        <v>1.0288547082850039</v>
      </c>
      <c r="AQ80">
        <v>28.876241278412696</v>
      </c>
      <c r="AR80">
        <v>0.93343249999999967</v>
      </c>
      <c r="AS80">
        <v>3.2981409999999998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945.48588611462094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487.88927563616767</v>
      </c>
      <c r="L81">
        <v>6.039945063396245</v>
      </c>
      <c r="M81">
        <v>59.371732722390846</v>
      </c>
      <c r="N81">
        <v>49.936725265306123</v>
      </c>
      <c r="O81">
        <v>35.270814926062847</v>
      </c>
      <c r="P81">
        <v>22.537283027965287</v>
      </c>
      <c r="Q81">
        <v>4.4617559055118106</v>
      </c>
      <c r="R81">
        <v>17.915815739279591</v>
      </c>
      <c r="S81">
        <v>11.155814890200709</v>
      </c>
      <c r="T81">
        <v>0</v>
      </c>
      <c r="U81">
        <v>49.81976832046206</v>
      </c>
      <c r="V81">
        <v>8.7611526315789483</v>
      </c>
      <c r="W81">
        <v>19.610828484333037</v>
      </c>
      <c r="X81">
        <v>41.570988193343894</v>
      </c>
      <c r="Y81">
        <v>0</v>
      </c>
      <c r="Z81">
        <v>0</v>
      </c>
      <c r="AA81">
        <v>0</v>
      </c>
      <c r="AB81">
        <v>5.5668615195798941</v>
      </c>
      <c r="AC81">
        <v>0</v>
      </c>
      <c r="AD81">
        <v>0</v>
      </c>
      <c r="AE81">
        <v>6.9661842030397505</v>
      </c>
      <c r="AF81">
        <v>5.9208187500000022</v>
      </c>
      <c r="AG81">
        <v>29.144315046000003</v>
      </c>
      <c r="AH81">
        <v>8.0064599999999988</v>
      </c>
      <c r="AI81">
        <v>0</v>
      </c>
      <c r="AJ81">
        <v>0</v>
      </c>
      <c r="AK81">
        <v>22.962093000000003</v>
      </c>
      <c r="AL81">
        <v>1.6687824999999998</v>
      </c>
      <c r="AM81">
        <v>0</v>
      </c>
      <c r="AN81">
        <v>0</v>
      </c>
      <c r="AO81">
        <v>0</v>
      </c>
      <c r="AP81">
        <v>0</v>
      </c>
      <c r="AQ81">
        <v>28.876241278412696</v>
      </c>
      <c r="AR81">
        <v>0.93343249999999967</v>
      </c>
      <c r="AS81">
        <v>3.2981409999999998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927.68523060303141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487.88927563616767</v>
      </c>
      <c r="L82">
        <v>6.039945063396245</v>
      </c>
      <c r="M82">
        <v>59.371732722390846</v>
      </c>
      <c r="N82">
        <v>49.936725265306123</v>
      </c>
      <c r="O82">
        <v>35.270814926062847</v>
      </c>
      <c r="P82">
        <v>22.537283027965287</v>
      </c>
      <c r="Q82">
        <v>4.4617559055118106</v>
      </c>
      <c r="R82">
        <v>17.915815739279591</v>
      </c>
      <c r="S82">
        <v>11.155814890200709</v>
      </c>
      <c r="T82">
        <v>0</v>
      </c>
      <c r="U82">
        <v>49.81976832046206</v>
      </c>
      <c r="V82">
        <v>8.7611526315789483</v>
      </c>
      <c r="W82">
        <v>19.610828484333037</v>
      </c>
      <c r="X82">
        <v>41.570988193343894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6.9661842030397505</v>
      </c>
      <c r="AF82">
        <v>5.9208187500000022</v>
      </c>
      <c r="AG82">
        <v>29.144315046000003</v>
      </c>
      <c r="AH82">
        <v>0</v>
      </c>
      <c r="AI82">
        <v>0</v>
      </c>
      <c r="AJ82">
        <v>0</v>
      </c>
      <c r="AK82">
        <v>22.962093000000003</v>
      </c>
      <c r="AL82">
        <v>1.6687824999999998</v>
      </c>
      <c r="AM82">
        <v>0</v>
      </c>
      <c r="AN82">
        <v>0</v>
      </c>
      <c r="AO82">
        <v>0</v>
      </c>
      <c r="AP82">
        <v>0</v>
      </c>
      <c r="AQ82">
        <v>18.914568749999997</v>
      </c>
      <c r="AR82">
        <v>3.7337299999999987</v>
      </c>
      <c r="AS82">
        <v>3.2981409999999998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906.95053405503882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487.88927563616767</v>
      </c>
      <c r="L83">
        <v>6.039945063396245</v>
      </c>
      <c r="M83">
        <v>59.371732722390846</v>
      </c>
      <c r="N83">
        <v>49.936725265306123</v>
      </c>
      <c r="O83">
        <v>35.270814926062847</v>
      </c>
      <c r="P83">
        <v>22.537283027965287</v>
      </c>
      <c r="Q83">
        <v>4.4617559055118106</v>
      </c>
      <c r="R83">
        <v>17.915815739279591</v>
      </c>
      <c r="S83">
        <v>11.155814890200709</v>
      </c>
      <c r="T83">
        <v>0</v>
      </c>
      <c r="U83">
        <v>49.81976832046206</v>
      </c>
      <c r="V83">
        <v>8.7611526315789483</v>
      </c>
      <c r="W83">
        <v>19.610828484333037</v>
      </c>
      <c r="X83">
        <v>41.570988193343894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6.9661842030397505</v>
      </c>
      <c r="AF83">
        <v>5.9208187500000022</v>
      </c>
      <c r="AG83">
        <v>29.144315046000003</v>
      </c>
      <c r="AH83">
        <v>0</v>
      </c>
      <c r="AI83">
        <v>0</v>
      </c>
      <c r="AJ83">
        <v>0</v>
      </c>
      <c r="AK83">
        <v>22.962093000000003</v>
      </c>
      <c r="AL83">
        <v>1.6687824999999998</v>
      </c>
      <c r="AM83">
        <v>0</v>
      </c>
      <c r="AN83">
        <v>0</v>
      </c>
      <c r="AO83">
        <v>0</v>
      </c>
      <c r="AP83">
        <v>0</v>
      </c>
      <c r="AQ83">
        <v>18.704407221587303</v>
      </c>
      <c r="AR83">
        <v>16.801784999999992</v>
      </c>
      <c r="AS83">
        <v>3.2981409999999998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919.80842752662613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487.88927563616767</v>
      </c>
      <c r="L84">
        <v>6.039945063396245</v>
      </c>
      <c r="M84">
        <v>59.371732722390846</v>
      </c>
      <c r="N84">
        <v>49.936725265306123</v>
      </c>
      <c r="O84">
        <v>35.270814926062847</v>
      </c>
      <c r="P84">
        <v>22.537283027965287</v>
      </c>
      <c r="Q84">
        <v>4.4617559055118106</v>
      </c>
      <c r="R84">
        <v>17.915815739279591</v>
      </c>
      <c r="S84">
        <v>11.155814890200709</v>
      </c>
      <c r="T84">
        <v>0</v>
      </c>
      <c r="U84">
        <v>49.81976832046206</v>
      </c>
      <c r="V84">
        <v>8.7611526315789483</v>
      </c>
      <c r="W84">
        <v>19.610828484333037</v>
      </c>
      <c r="X84">
        <v>41.570988193343894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6.9661842030397505</v>
      </c>
      <c r="AF84">
        <v>5.9208187500000022</v>
      </c>
      <c r="AG84">
        <v>29.144315046000003</v>
      </c>
      <c r="AH84">
        <v>0</v>
      </c>
      <c r="AI84">
        <v>0</v>
      </c>
      <c r="AJ84">
        <v>0</v>
      </c>
      <c r="AK84">
        <v>22.962093000000003</v>
      </c>
      <c r="AL84">
        <v>1.6687824999999998</v>
      </c>
      <c r="AM84">
        <v>0</v>
      </c>
      <c r="AN84">
        <v>0</v>
      </c>
      <c r="AO84">
        <v>0</v>
      </c>
      <c r="AP84">
        <v>0</v>
      </c>
      <c r="AQ84">
        <v>18.704407221587303</v>
      </c>
      <c r="AR84">
        <v>16.801784999999992</v>
      </c>
      <c r="AS84">
        <v>3.2981409999999998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919.80842752662613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487.88927563616767</v>
      </c>
      <c r="L85">
        <v>6.039945063396245</v>
      </c>
      <c r="M85">
        <v>59.371732722390846</v>
      </c>
      <c r="N85">
        <v>49.936725265306123</v>
      </c>
      <c r="O85">
        <v>35.270814926062847</v>
      </c>
      <c r="P85">
        <v>22.537283027965287</v>
      </c>
      <c r="Q85">
        <v>4.4617559055118106</v>
      </c>
      <c r="R85">
        <v>17.915815739279591</v>
      </c>
      <c r="S85">
        <v>11.155814890200709</v>
      </c>
      <c r="T85">
        <v>0</v>
      </c>
      <c r="U85">
        <v>49.81976832046206</v>
      </c>
      <c r="V85">
        <v>8.7611526315789483</v>
      </c>
      <c r="W85">
        <v>19.610828484333037</v>
      </c>
      <c r="X85">
        <v>41.570988193343894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6.9661842030397505</v>
      </c>
      <c r="AF85">
        <v>5.9208187500000022</v>
      </c>
      <c r="AG85">
        <v>29.144315046000003</v>
      </c>
      <c r="AH85">
        <v>0</v>
      </c>
      <c r="AI85">
        <v>0</v>
      </c>
      <c r="AJ85">
        <v>0</v>
      </c>
      <c r="AK85">
        <v>22.962093000000003</v>
      </c>
      <c r="AL85">
        <v>1.6687824999999998</v>
      </c>
      <c r="AM85">
        <v>0</v>
      </c>
      <c r="AN85">
        <v>0</v>
      </c>
      <c r="AO85">
        <v>0</v>
      </c>
      <c r="AP85">
        <v>0</v>
      </c>
      <c r="AQ85">
        <v>18.704407221587303</v>
      </c>
      <c r="AR85">
        <v>0.93343249999999967</v>
      </c>
      <c r="AS85">
        <v>3.2981409999999998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903.94007502662612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487.88927563616767</v>
      </c>
      <c r="L86">
        <v>6.039945063396245</v>
      </c>
      <c r="M86">
        <v>59.371732722390846</v>
      </c>
      <c r="N86">
        <v>49.936725265306123</v>
      </c>
      <c r="O86">
        <v>35.270814926062847</v>
      </c>
      <c r="P86">
        <v>22.537283027965287</v>
      </c>
      <c r="Q86">
        <v>4.4617559055118106</v>
      </c>
      <c r="R86">
        <v>17.915815739279591</v>
      </c>
      <c r="S86">
        <v>11.155814890200709</v>
      </c>
      <c r="T86">
        <v>0</v>
      </c>
      <c r="U86">
        <v>49.81976832046206</v>
      </c>
      <c r="V86">
        <v>8.7611526315789483</v>
      </c>
      <c r="W86">
        <v>19.610828484333037</v>
      </c>
      <c r="X86">
        <v>41.570988193343894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6.9661842030397505</v>
      </c>
      <c r="AF86">
        <v>5.9208187500000022</v>
      </c>
      <c r="AG86">
        <v>29.144315046000003</v>
      </c>
      <c r="AH86">
        <v>0</v>
      </c>
      <c r="AI86">
        <v>0</v>
      </c>
      <c r="AJ86">
        <v>0</v>
      </c>
      <c r="AK86">
        <v>22.962093000000003</v>
      </c>
      <c r="AL86">
        <v>1.6687824999999998</v>
      </c>
      <c r="AM86">
        <v>0</v>
      </c>
      <c r="AN86">
        <v>0</v>
      </c>
      <c r="AO86">
        <v>0</v>
      </c>
      <c r="AP86">
        <v>0</v>
      </c>
      <c r="AQ86">
        <v>18.704407221587303</v>
      </c>
      <c r="AR86">
        <v>0.93343249999999967</v>
      </c>
      <c r="AS86">
        <v>3.2981409999999998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903.94007502662612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487.88927563616767</v>
      </c>
      <c r="L87">
        <v>6.039945063396245</v>
      </c>
      <c r="M87">
        <v>59.371732722390846</v>
      </c>
      <c r="N87">
        <v>49.936725265306123</v>
      </c>
      <c r="O87">
        <v>35.270814926062847</v>
      </c>
      <c r="P87">
        <v>22.549792034698996</v>
      </c>
      <c r="Q87">
        <v>4.4617559055118106</v>
      </c>
      <c r="R87">
        <v>17.915815739279591</v>
      </c>
      <c r="S87">
        <v>11.155814890200709</v>
      </c>
      <c r="T87">
        <v>0</v>
      </c>
      <c r="U87">
        <v>49.81976832046206</v>
      </c>
      <c r="V87">
        <v>8.7611526315789483</v>
      </c>
      <c r="W87">
        <v>19.610828484333037</v>
      </c>
      <c r="X87">
        <v>41.570988193343894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6.9661842030397505</v>
      </c>
      <c r="AF87">
        <v>5.9208187500000022</v>
      </c>
      <c r="AG87">
        <v>29.144315046000003</v>
      </c>
      <c r="AH87">
        <v>0</v>
      </c>
      <c r="AI87">
        <v>0</v>
      </c>
      <c r="AJ87">
        <v>0</v>
      </c>
      <c r="AK87">
        <v>22.962093000000003</v>
      </c>
      <c r="AL87">
        <v>1.6687824999999998</v>
      </c>
      <c r="AM87">
        <v>0</v>
      </c>
      <c r="AN87">
        <v>0</v>
      </c>
      <c r="AO87">
        <v>0</v>
      </c>
      <c r="AP87">
        <v>0</v>
      </c>
      <c r="AQ87">
        <v>9.2471224999999997</v>
      </c>
      <c r="AR87">
        <v>3.7337299999999987</v>
      </c>
      <c r="AS87">
        <v>3.2981409999999998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897.2955968117725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487.88927563616767</v>
      </c>
      <c r="L88">
        <v>6.039945063396245</v>
      </c>
      <c r="M88">
        <v>59.371732722390846</v>
      </c>
      <c r="N88">
        <v>49.936725265306123</v>
      </c>
      <c r="O88">
        <v>35.270814926062847</v>
      </c>
      <c r="P88">
        <v>22.799616919258771</v>
      </c>
      <c r="Q88">
        <v>4.4617559055118106</v>
      </c>
      <c r="R88">
        <v>17.915815739279591</v>
      </c>
      <c r="S88">
        <v>11.155814890200709</v>
      </c>
      <c r="T88">
        <v>0</v>
      </c>
      <c r="U88">
        <v>49.81976832046206</v>
      </c>
      <c r="V88">
        <v>8.7611526315789483</v>
      </c>
      <c r="W88">
        <v>19.610828484333037</v>
      </c>
      <c r="X88">
        <v>41.570988193343894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6.9661842030397505</v>
      </c>
      <c r="AF88">
        <v>5.9208187500000022</v>
      </c>
      <c r="AG88">
        <v>29.144315046000003</v>
      </c>
      <c r="AH88">
        <v>0</v>
      </c>
      <c r="AI88">
        <v>0</v>
      </c>
      <c r="AJ88">
        <v>0</v>
      </c>
      <c r="AK88">
        <v>22.962093000000003</v>
      </c>
      <c r="AL88">
        <v>1.6687824999999998</v>
      </c>
      <c r="AM88">
        <v>0</v>
      </c>
      <c r="AN88">
        <v>0</v>
      </c>
      <c r="AO88">
        <v>0</v>
      </c>
      <c r="AP88">
        <v>0</v>
      </c>
      <c r="AQ88">
        <v>9.2471224999999997</v>
      </c>
      <c r="AR88">
        <v>3.7337299999999987</v>
      </c>
      <c r="AS88">
        <v>3.2981409999999998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897.54542169633248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487.88927563616767</v>
      </c>
      <c r="L89">
        <v>6.039945063396245</v>
      </c>
      <c r="M89">
        <v>59.371732722390846</v>
      </c>
      <c r="N89">
        <v>49.936725265306123</v>
      </c>
      <c r="O89">
        <v>35.270814926062847</v>
      </c>
      <c r="P89">
        <v>22.799616919258771</v>
      </c>
      <c r="Q89">
        <v>4.4617559055118106</v>
      </c>
      <c r="R89">
        <v>17.915815739279591</v>
      </c>
      <c r="S89">
        <v>11.155814890200709</v>
      </c>
      <c r="T89">
        <v>0</v>
      </c>
      <c r="U89">
        <v>49.81976832046206</v>
      </c>
      <c r="V89">
        <v>8.7611526315789483</v>
      </c>
      <c r="W89">
        <v>19.610828484333037</v>
      </c>
      <c r="X89">
        <v>41.570988193343894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6.9661842030397505</v>
      </c>
      <c r="AF89">
        <v>5.9208187500000022</v>
      </c>
      <c r="AG89">
        <v>29.144315046000003</v>
      </c>
      <c r="AH89">
        <v>0</v>
      </c>
      <c r="AI89">
        <v>0</v>
      </c>
      <c r="AJ89">
        <v>0</v>
      </c>
      <c r="AK89">
        <v>22.962093000000003</v>
      </c>
      <c r="AL89">
        <v>1.6687824999999998</v>
      </c>
      <c r="AM89">
        <v>0</v>
      </c>
      <c r="AN89">
        <v>0</v>
      </c>
      <c r="AO89">
        <v>0</v>
      </c>
      <c r="AP89">
        <v>0</v>
      </c>
      <c r="AQ89">
        <v>9.2471224999999997</v>
      </c>
      <c r="AR89">
        <v>0.93343249999999967</v>
      </c>
      <c r="AS89">
        <v>1.990257280404401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893.43724047673686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487.88901270287022</v>
      </c>
      <c r="L90">
        <v>6.0400673067951329</v>
      </c>
      <c r="M90">
        <v>59.371732722390846</v>
      </c>
      <c r="N90">
        <v>49.936725265306123</v>
      </c>
      <c r="O90">
        <v>35.270814926062847</v>
      </c>
      <c r="P90">
        <v>22.799616919258771</v>
      </c>
      <c r="Q90">
        <v>4.4617559055118106</v>
      </c>
      <c r="R90">
        <v>17.915815739279591</v>
      </c>
      <c r="S90">
        <v>11.155814890200709</v>
      </c>
      <c r="T90">
        <v>0</v>
      </c>
      <c r="U90">
        <v>49.81976832046206</v>
      </c>
      <c r="V90">
        <v>8.7611526315789483</v>
      </c>
      <c r="W90">
        <v>19.610828484333037</v>
      </c>
      <c r="X90">
        <v>41.570988193343894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6.9661842030397505</v>
      </c>
      <c r="AF90">
        <v>5.9208187500000022</v>
      </c>
      <c r="AG90">
        <v>29.144315046000003</v>
      </c>
      <c r="AH90">
        <v>0</v>
      </c>
      <c r="AI90">
        <v>0</v>
      </c>
      <c r="AJ90">
        <v>0</v>
      </c>
      <c r="AK90">
        <v>22.962093000000003</v>
      </c>
      <c r="AL90">
        <v>1.6687824999999998</v>
      </c>
      <c r="AM90">
        <v>0</v>
      </c>
      <c r="AN90">
        <v>0</v>
      </c>
      <c r="AO90">
        <v>0</v>
      </c>
      <c r="AP90">
        <v>0</v>
      </c>
      <c r="AQ90">
        <v>9.2471224999999997</v>
      </c>
      <c r="AR90">
        <v>0.93343249999999967</v>
      </c>
      <c r="AS90">
        <v>1.990257280404401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893.43709978683819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487.88896693570371</v>
      </c>
      <c r="L91">
        <v>6.1799895620267904</v>
      </c>
      <c r="M91">
        <v>59.371732722390846</v>
      </c>
      <c r="N91">
        <v>49.936725265306123</v>
      </c>
      <c r="O91">
        <v>35.270814926062847</v>
      </c>
      <c r="P91">
        <v>22.799616919258771</v>
      </c>
      <c r="Q91">
        <v>4.4647639913232098</v>
      </c>
      <c r="R91">
        <v>17.921283563805105</v>
      </c>
      <c r="S91">
        <v>11.159410469673407</v>
      </c>
      <c r="T91">
        <v>0</v>
      </c>
      <c r="U91">
        <v>49.81976832046206</v>
      </c>
      <c r="V91">
        <v>8.7609969783693842</v>
      </c>
      <c r="W91">
        <v>19.610828484333037</v>
      </c>
      <c r="X91">
        <v>41.570988193343894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6.9661842030397505</v>
      </c>
      <c r="AF91">
        <v>5.9208187500000022</v>
      </c>
      <c r="AG91">
        <v>29.144315046000003</v>
      </c>
      <c r="AH91">
        <v>0</v>
      </c>
      <c r="AI91">
        <v>0</v>
      </c>
      <c r="AJ91">
        <v>0</v>
      </c>
      <c r="AK91">
        <v>22.962093000000003</v>
      </c>
      <c r="AL91">
        <v>1.6687824999999998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0.93343249999999967</v>
      </c>
      <c r="AS91">
        <v>3.1275472804044013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885.47905961150343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487.88896693570371</v>
      </c>
      <c r="L92">
        <v>6.040117618586784</v>
      </c>
      <c r="M92">
        <v>59.371732722390846</v>
      </c>
      <c r="N92">
        <v>49.936725265306123</v>
      </c>
      <c r="O92">
        <v>35.270814926062847</v>
      </c>
      <c r="P92">
        <v>22.799616919258771</v>
      </c>
      <c r="Q92">
        <v>4.460003779661017</v>
      </c>
      <c r="R92">
        <v>17.918568600614012</v>
      </c>
      <c r="S92">
        <v>11.141772228270412</v>
      </c>
      <c r="T92">
        <v>0</v>
      </c>
      <c r="U92">
        <v>49.81976832046206</v>
      </c>
      <c r="V92">
        <v>8.7609969783693842</v>
      </c>
      <c r="W92">
        <v>19.610828484333037</v>
      </c>
      <c r="X92">
        <v>41.570988193343894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6.9661842030397505</v>
      </c>
      <c r="AF92">
        <v>5.9208187500000022</v>
      </c>
      <c r="AG92">
        <v>29.144315046000003</v>
      </c>
      <c r="AH92">
        <v>0</v>
      </c>
      <c r="AI92">
        <v>0</v>
      </c>
      <c r="AJ92">
        <v>0</v>
      </c>
      <c r="AK92">
        <v>22.962093000000003</v>
      </c>
      <c r="AL92">
        <v>1.6687824999999998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16.801784999999992</v>
      </c>
      <c r="AS92">
        <v>3.1275472804044013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901.18242675180704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433.1224674515762</v>
      </c>
      <c r="L93">
        <v>6.040264970659833</v>
      </c>
      <c r="M93">
        <v>59.371732722390846</v>
      </c>
      <c r="N93">
        <v>49.936725265306123</v>
      </c>
      <c r="O93">
        <v>35.270814926062847</v>
      </c>
      <c r="P93">
        <v>22.799616919258771</v>
      </c>
      <c r="Q93">
        <v>4.4647639913232098</v>
      </c>
      <c r="R93">
        <v>17.918568600614012</v>
      </c>
      <c r="S93">
        <v>11.159410469673407</v>
      </c>
      <c r="T93">
        <v>0</v>
      </c>
      <c r="U93">
        <v>49.81976832046206</v>
      </c>
      <c r="V93">
        <v>8.7609969783693842</v>
      </c>
      <c r="W93">
        <v>19.610828484333037</v>
      </c>
      <c r="X93">
        <v>41.570988193343894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0.813553015198753</v>
      </c>
      <c r="AF93">
        <v>5.9208187500000022</v>
      </c>
      <c r="AG93">
        <v>29.144315046000003</v>
      </c>
      <c r="AH93">
        <v>0</v>
      </c>
      <c r="AI93">
        <v>0</v>
      </c>
      <c r="AJ93">
        <v>0</v>
      </c>
      <c r="AK93">
        <v>22.962093000000003</v>
      </c>
      <c r="AL93">
        <v>1.6687824999999998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16.801784999999992</v>
      </c>
      <c r="AS93">
        <v>3.2981409999999998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840.45643560457222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409.06040699247819</v>
      </c>
      <c r="L94">
        <v>6.040264970659833</v>
      </c>
      <c r="M94">
        <v>59.371732722390846</v>
      </c>
      <c r="N94">
        <v>49.936725265306123</v>
      </c>
      <c r="O94">
        <v>35.270814926062847</v>
      </c>
      <c r="P94">
        <v>22.799616919258771</v>
      </c>
      <c r="Q94">
        <v>4.4647639913232098</v>
      </c>
      <c r="R94">
        <v>17.921283563805105</v>
      </c>
      <c r="S94">
        <v>11.159410469673407</v>
      </c>
      <c r="T94">
        <v>0</v>
      </c>
      <c r="U94">
        <v>49.81976832046206</v>
      </c>
      <c r="V94">
        <v>8.7609969783693842</v>
      </c>
      <c r="W94">
        <v>19.610828484333037</v>
      </c>
      <c r="X94">
        <v>41.570988193343894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0.813553015198753</v>
      </c>
      <c r="AF94">
        <v>5.9208187500000022</v>
      </c>
      <c r="AG94">
        <v>29.144315046000003</v>
      </c>
      <c r="AH94">
        <v>0</v>
      </c>
      <c r="AI94">
        <v>0</v>
      </c>
      <c r="AJ94">
        <v>0</v>
      </c>
      <c r="AK94">
        <v>22.962093000000003</v>
      </c>
      <c r="AL94">
        <v>1.6687824999999998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0.93343249999999967</v>
      </c>
      <c r="AS94">
        <v>3.2981409999999998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800.52873760866532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334.0909683881207</v>
      </c>
      <c r="L95">
        <v>6.040264970659833</v>
      </c>
      <c r="M95">
        <v>59.371732722390846</v>
      </c>
      <c r="N95">
        <v>49.936725265306123</v>
      </c>
      <c r="O95">
        <v>35.270814926062847</v>
      </c>
      <c r="P95">
        <v>22.542246456492638</v>
      </c>
      <c r="Q95">
        <v>4.4647639913232098</v>
      </c>
      <c r="R95">
        <v>17.921283563805105</v>
      </c>
      <c r="S95">
        <v>11.159410469673407</v>
      </c>
      <c r="T95">
        <v>0</v>
      </c>
      <c r="U95">
        <v>49.81976832046206</v>
      </c>
      <c r="V95">
        <v>8.7609969783693842</v>
      </c>
      <c r="W95">
        <v>19.610828484333037</v>
      </c>
      <c r="X95">
        <v>41.570988193343894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0.813553015198753</v>
      </c>
      <c r="AF95">
        <v>0</v>
      </c>
      <c r="AG95">
        <v>29.144315046000003</v>
      </c>
      <c r="AH95">
        <v>0</v>
      </c>
      <c r="AI95">
        <v>0</v>
      </c>
      <c r="AJ95">
        <v>0</v>
      </c>
      <c r="AK95">
        <v>22.962093000000003</v>
      </c>
      <c r="AL95">
        <v>1.6687824999999998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0.93343249999999967</v>
      </c>
      <c r="AS95">
        <v>2.2745800000000003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718.35754879154172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269.97944289605459</v>
      </c>
      <c r="L96">
        <v>6.040264970659833</v>
      </c>
      <c r="M96">
        <v>59.371732722390846</v>
      </c>
      <c r="N96">
        <v>49.936725265306123</v>
      </c>
      <c r="O96">
        <v>35.270814926062847</v>
      </c>
      <c r="P96">
        <v>22.542246456492638</v>
      </c>
      <c r="Q96">
        <v>4.4647639913232098</v>
      </c>
      <c r="R96">
        <v>17.921283563805105</v>
      </c>
      <c r="S96">
        <v>11.159410469673407</v>
      </c>
      <c r="T96">
        <v>0</v>
      </c>
      <c r="U96">
        <v>49.81976832046206</v>
      </c>
      <c r="V96">
        <v>8.7609969783693842</v>
      </c>
      <c r="W96">
        <v>19.610828484333037</v>
      </c>
      <c r="X96">
        <v>41.570988193343894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0.813553015198753</v>
      </c>
      <c r="AF96">
        <v>0</v>
      </c>
      <c r="AG96">
        <v>29.144315046000003</v>
      </c>
      <c r="AH96">
        <v>0</v>
      </c>
      <c r="AI96">
        <v>0</v>
      </c>
      <c r="AJ96">
        <v>0</v>
      </c>
      <c r="AK96">
        <v>22.962093000000003</v>
      </c>
      <c r="AL96">
        <v>1.6687824999999998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0.93343249999999967</v>
      </c>
      <c r="AS96">
        <v>2.2745800000000003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654.24602329947561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269.97944289605459</v>
      </c>
      <c r="L97">
        <v>3.3200448299701848</v>
      </c>
      <c r="M97">
        <v>59.371732722390846</v>
      </c>
      <c r="N97">
        <v>49.936725265306123</v>
      </c>
      <c r="O97">
        <v>35.270814926062847</v>
      </c>
      <c r="P97">
        <v>22.542246456492638</v>
      </c>
      <c r="Q97">
        <v>2.3577594936708861</v>
      </c>
      <c r="R97">
        <v>17.921283563805105</v>
      </c>
      <c r="S97">
        <v>6.2105413179916322</v>
      </c>
      <c r="T97">
        <v>0</v>
      </c>
      <c r="U97">
        <v>49.81976832046206</v>
      </c>
      <c r="V97">
        <v>8.7609969783693842</v>
      </c>
      <c r="W97">
        <v>19.610828484333037</v>
      </c>
      <c r="X97">
        <v>41.570988193343894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0.813553015198753</v>
      </c>
      <c r="AF97">
        <v>0</v>
      </c>
      <c r="AG97">
        <v>29.144315046000003</v>
      </c>
      <c r="AH97">
        <v>0</v>
      </c>
      <c r="AI97">
        <v>0</v>
      </c>
      <c r="AJ97">
        <v>0</v>
      </c>
      <c r="AK97">
        <v>22.962093000000003</v>
      </c>
      <c r="AL97">
        <v>1.6687824999999998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0.93343249999999967</v>
      </c>
      <c r="AS97">
        <v>2.2745800000000003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644.46992950945184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269.97944289605459</v>
      </c>
      <c r="L98">
        <v>3.3200448299701848</v>
      </c>
      <c r="M98">
        <v>59.371732722390846</v>
      </c>
      <c r="N98">
        <v>49.936725265306123</v>
      </c>
      <c r="O98">
        <v>35.270814926062847</v>
      </c>
      <c r="P98">
        <v>22.542246456492638</v>
      </c>
      <c r="Q98">
        <v>2.3577594936708861</v>
      </c>
      <c r="R98">
        <v>17.921283563805105</v>
      </c>
      <c r="S98">
        <v>6.2105413179916322</v>
      </c>
      <c r="T98">
        <v>0</v>
      </c>
      <c r="U98">
        <v>49.81976832046206</v>
      </c>
      <c r="V98">
        <v>8.7609969783693842</v>
      </c>
      <c r="W98">
        <v>19.610828484333037</v>
      </c>
      <c r="X98">
        <v>41.570988193343894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0.813553015198753</v>
      </c>
      <c r="AF98">
        <v>0</v>
      </c>
      <c r="AG98">
        <v>29.144315046000003</v>
      </c>
      <c r="AH98">
        <v>0</v>
      </c>
      <c r="AI98">
        <v>0</v>
      </c>
      <c r="AJ98">
        <v>0</v>
      </c>
      <c r="AK98">
        <v>22.962093000000003</v>
      </c>
      <c r="AL98">
        <v>1.6687824999999998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0.93343249999999967</v>
      </c>
      <c r="AS98">
        <v>2.2745800000000003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644.46992950945184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9.4784699661623826</v>
      </c>
      <c r="L99">
        <f t="shared" si="2"/>
        <v>0.12222996030805851</v>
      </c>
      <c r="M99">
        <f t="shared" si="2"/>
        <v>1.409017584066518</v>
      </c>
      <c r="N99">
        <f t="shared" si="2"/>
        <v>1.1984814063673472</v>
      </c>
      <c r="O99">
        <f t="shared" si="2"/>
        <v>0.84649955822550971</v>
      </c>
      <c r="P99">
        <f t="shared" si="2"/>
        <v>0.54152056458695186</v>
      </c>
      <c r="Q99">
        <f t="shared" si="2"/>
        <v>0.10328922586786017</v>
      </c>
      <c r="R99">
        <f t="shared" si="2"/>
        <v>0.37171244696606209</v>
      </c>
      <c r="S99">
        <f t="shared" si="2"/>
        <v>0.22340823022237705</v>
      </c>
      <c r="T99">
        <f t="shared" si="2"/>
        <v>0</v>
      </c>
      <c r="U99">
        <f t="shared" si="2"/>
        <v>1.195674439691089</v>
      </c>
      <c r="V99">
        <f t="shared" si="2"/>
        <v>0.18372450666416157</v>
      </c>
      <c r="W99">
        <f t="shared" si="2"/>
        <v>0.42441775647783259</v>
      </c>
      <c r="X99">
        <f t="shared" si="2"/>
        <v>0.97154581332239365</v>
      </c>
      <c r="Y99">
        <f t="shared" si="2"/>
        <v>0</v>
      </c>
      <c r="Z99">
        <f t="shared" si="2"/>
        <v>2.2283881234999994E-2</v>
      </c>
      <c r="AA99">
        <f t="shared" si="2"/>
        <v>3.5669697978797481E-2</v>
      </c>
      <c r="AB99">
        <f t="shared" si="2"/>
        <v>4.9766500959002237E-2</v>
      </c>
      <c r="AC99">
        <f t="shared" si="2"/>
        <v>0</v>
      </c>
      <c r="AD99">
        <f t="shared" si="2"/>
        <v>3.6283126088039366E-2</v>
      </c>
      <c r="AE99">
        <f t="shared" si="2"/>
        <v>0.11425539922798121</v>
      </c>
      <c r="AF99">
        <f t="shared" si="2"/>
        <v>0.18354538125000008</v>
      </c>
      <c r="AG99">
        <f t="shared" si="2"/>
        <v>0.69946356110399954</v>
      </c>
      <c r="AH99">
        <f t="shared" si="2"/>
        <v>0.22818410967060185</v>
      </c>
      <c r="AI99">
        <f t="shared" si="2"/>
        <v>0</v>
      </c>
      <c r="AJ99">
        <f t="shared" si="2"/>
        <v>0</v>
      </c>
      <c r="AK99">
        <f t="shared" si="2"/>
        <v>0.55109023200000107</v>
      </c>
      <c r="AL99">
        <f t="shared" si="2"/>
        <v>0.12999815674999993</v>
      </c>
      <c r="AM99">
        <f t="shared" si="2"/>
        <v>2.1406497463915979E-2</v>
      </c>
      <c r="AN99">
        <f t="shared" si="2"/>
        <v>0</v>
      </c>
      <c r="AO99">
        <f t="shared" si="2"/>
        <v>0</v>
      </c>
      <c r="AP99">
        <f t="shared" si="2"/>
        <v>3.6280656667357068E-3</v>
      </c>
      <c r="AQ99">
        <f t="shared" si="2"/>
        <v>0.32659155253694439</v>
      </c>
      <c r="AR99">
        <f t="shared" si="2"/>
        <v>8.8442729374999959E-2</v>
      </c>
      <c r="AS99">
        <f t="shared" si="2"/>
        <v>7.9098517084448372E-2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19.639698867319002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86.620719734108846</v>
      </c>
      <c r="L3">
        <v>23.100421460461924</v>
      </c>
      <c r="M3">
        <v>0</v>
      </c>
      <c r="N3">
        <v>28.873888612244897</v>
      </c>
      <c r="O3">
        <v>24.24056007393715</v>
      </c>
      <c r="P3">
        <v>59.904037743320366</v>
      </c>
      <c r="Q3">
        <v>1.9272109526372443</v>
      </c>
      <c r="R3">
        <v>6.0011487462813422</v>
      </c>
      <c r="S3">
        <v>3.8511474403927068</v>
      </c>
      <c r="T3">
        <v>0</v>
      </c>
      <c r="U3">
        <v>265.4587655228795</v>
      </c>
      <c r="V3">
        <v>3.3700000000000006</v>
      </c>
      <c r="W3">
        <v>6.258027043513624</v>
      </c>
      <c r="X3">
        <v>20.210772750446086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0.47051806149649261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13.277148500000001</v>
      </c>
      <c r="AL3">
        <v>1.7042025000000001</v>
      </c>
      <c r="AM3">
        <v>0</v>
      </c>
      <c r="AN3">
        <v>0</v>
      </c>
      <c r="AO3">
        <v>0</v>
      </c>
      <c r="AP3">
        <v>0</v>
      </c>
      <c r="AQ3">
        <v>0</v>
      </c>
      <c r="AR3">
        <v>0.80965500000000001</v>
      </c>
      <c r="AS3">
        <v>1.90754025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547.98576439172007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86.620719734108846</v>
      </c>
      <c r="L4">
        <v>23.100421460461924</v>
      </c>
      <c r="M4">
        <v>0</v>
      </c>
      <c r="N4">
        <v>28.873888612244897</v>
      </c>
      <c r="O4">
        <v>24.24056007393715</v>
      </c>
      <c r="P4">
        <v>59.904037743320366</v>
      </c>
      <c r="Q4">
        <v>1.9272109526372443</v>
      </c>
      <c r="R4">
        <v>5.7733993997332149</v>
      </c>
      <c r="S4">
        <v>3.8511474403927068</v>
      </c>
      <c r="T4">
        <v>0</v>
      </c>
      <c r="U4">
        <v>265.4587655228795</v>
      </c>
      <c r="V4">
        <v>3.3700000000000006</v>
      </c>
      <c r="W4">
        <v>6.258027043513624</v>
      </c>
      <c r="X4">
        <v>20.210772750446086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0.47051806149649261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13.277148500000001</v>
      </c>
      <c r="AL4">
        <v>0.34084050000000005</v>
      </c>
      <c r="AM4">
        <v>0</v>
      </c>
      <c r="AN4">
        <v>0</v>
      </c>
      <c r="AO4">
        <v>0</v>
      </c>
      <c r="AP4">
        <v>0</v>
      </c>
      <c r="AQ4">
        <v>0</v>
      </c>
      <c r="AR4">
        <v>1.0795399999999999</v>
      </c>
      <c r="AS4">
        <v>4.0781895000000006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548.83518729517198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86.620719734108846</v>
      </c>
      <c r="L5">
        <v>23.100421460461924</v>
      </c>
      <c r="M5">
        <v>0</v>
      </c>
      <c r="N5">
        <v>28.873888612244897</v>
      </c>
      <c r="O5">
        <v>24.24056007393715</v>
      </c>
      <c r="P5">
        <v>59.904037743320366</v>
      </c>
      <c r="Q5">
        <v>1.9272109526372443</v>
      </c>
      <c r="R5">
        <v>5.7733993997332149</v>
      </c>
      <c r="S5">
        <v>3.8511474403927068</v>
      </c>
      <c r="T5">
        <v>0</v>
      </c>
      <c r="U5">
        <v>265.4587655228795</v>
      </c>
      <c r="V5">
        <v>3.3700000000000006</v>
      </c>
      <c r="W5">
        <v>11.346038207547171</v>
      </c>
      <c r="X5">
        <v>36.064444386409413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0.47051806149649261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13.277148500000001</v>
      </c>
      <c r="AL5">
        <v>0.34084050000000005</v>
      </c>
      <c r="AM5">
        <v>0</v>
      </c>
      <c r="AN5">
        <v>0</v>
      </c>
      <c r="AO5">
        <v>0</v>
      </c>
      <c r="AP5">
        <v>0</v>
      </c>
      <c r="AQ5">
        <v>0</v>
      </c>
      <c r="AR5">
        <v>9.4459749999999989</v>
      </c>
      <c r="AS5">
        <v>4.0781895000000006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578.1433050951689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86.620719734108846</v>
      </c>
      <c r="L6">
        <v>23.100421460461924</v>
      </c>
      <c r="M6">
        <v>0</v>
      </c>
      <c r="N6">
        <v>28.873888612244897</v>
      </c>
      <c r="O6">
        <v>24.24056007393715</v>
      </c>
      <c r="P6">
        <v>59.904037743320366</v>
      </c>
      <c r="Q6">
        <v>1.9272109526372443</v>
      </c>
      <c r="R6">
        <v>5.7733993997332149</v>
      </c>
      <c r="S6">
        <v>3.8511474403927068</v>
      </c>
      <c r="T6">
        <v>0</v>
      </c>
      <c r="U6">
        <v>265.4587655228795</v>
      </c>
      <c r="V6">
        <v>3.3700000000000006</v>
      </c>
      <c r="W6">
        <v>11.346038207547171</v>
      </c>
      <c r="X6">
        <v>36.064444386409413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0.47051806149649261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13.277148500000001</v>
      </c>
      <c r="AL6">
        <v>0.34084050000000005</v>
      </c>
      <c r="AM6">
        <v>0</v>
      </c>
      <c r="AN6">
        <v>0</v>
      </c>
      <c r="AO6">
        <v>0</v>
      </c>
      <c r="AP6">
        <v>0</v>
      </c>
      <c r="AQ6">
        <v>0</v>
      </c>
      <c r="AR6">
        <v>9.4459749999999989</v>
      </c>
      <c r="AS6">
        <v>4.0781895000000006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578.1433050951689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86.620719734108846</v>
      </c>
      <c r="L7">
        <v>23.100421460461924</v>
      </c>
      <c r="M7">
        <v>0</v>
      </c>
      <c r="N7">
        <v>28.873888612244897</v>
      </c>
      <c r="O7">
        <v>24.24056007393715</v>
      </c>
      <c r="P7">
        <v>59.904037743320366</v>
      </c>
      <c r="Q7">
        <v>1.9272109526372443</v>
      </c>
      <c r="R7">
        <v>5.7733993997332149</v>
      </c>
      <c r="S7">
        <v>3.8511474403927068</v>
      </c>
      <c r="T7">
        <v>0</v>
      </c>
      <c r="U7">
        <v>265.4587655228795</v>
      </c>
      <c r="V7">
        <v>3.3700000000000006</v>
      </c>
      <c r="W7">
        <v>11.346038207547171</v>
      </c>
      <c r="X7">
        <v>36.064444386409413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0.47051806149649261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13.277148500000001</v>
      </c>
      <c r="AL7">
        <v>0.34084050000000005</v>
      </c>
      <c r="AM7">
        <v>0</v>
      </c>
      <c r="AN7">
        <v>0</v>
      </c>
      <c r="AO7">
        <v>0</v>
      </c>
      <c r="AP7">
        <v>0</v>
      </c>
      <c r="AQ7">
        <v>0</v>
      </c>
      <c r="AR7">
        <v>1.2144824999999999</v>
      </c>
      <c r="AS7">
        <v>4.0781895000000006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569.91181259516895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86.620719734108846</v>
      </c>
      <c r="L8">
        <v>23.100421460461924</v>
      </c>
      <c r="M8">
        <v>0</v>
      </c>
      <c r="N8">
        <v>28.873888612244897</v>
      </c>
      <c r="O8">
        <v>24.24056007393715</v>
      </c>
      <c r="P8">
        <v>59.904037743320366</v>
      </c>
      <c r="Q8">
        <v>1.9272109526372443</v>
      </c>
      <c r="R8">
        <v>5.7733993997332149</v>
      </c>
      <c r="S8">
        <v>3.8511474403927068</v>
      </c>
      <c r="T8">
        <v>0</v>
      </c>
      <c r="U8">
        <v>265.4587655228795</v>
      </c>
      <c r="V8">
        <v>3.3700000000000006</v>
      </c>
      <c r="W8">
        <v>11.346038207547171</v>
      </c>
      <c r="X8">
        <v>36.064444386409413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0.47051806149649261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13.277148500000001</v>
      </c>
      <c r="AL8">
        <v>0.34084050000000005</v>
      </c>
      <c r="AM8">
        <v>0</v>
      </c>
      <c r="AN8">
        <v>0</v>
      </c>
      <c r="AO8">
        <v>0</v>
      </c>
      <c r="AP8">
        <v>0</v>
      </c>
      <c r="AQ8">
        <v>0</v>
      </c>
      <c r="AR8">
        <v>0.80965500000000001</v>
      </c>
      <c r="AS8">
        <v>4.0781895000000006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569.50698509516894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86.620719734108846</v>
      </c>
      <c r="L9">
        <v>23.100421460461924</v>
      </c>
      <c r="M9">
        <v>0</v>
      </c>
      <c r="N9">
        <v>28.873888612244897</v>
      </c>
      <c r="O9">
        <v>24.24056007393715</v>
      </c>
      <c r="P9">
        <v>59.904037743320366</v>
      </c>
      <c r="Q9">
        <v>1.9272109526372443</v>
      </c>
      <c r="R9">
        <v>5.7733993997332149</v>
      </c>
      <c r="S9">
        <v>3.8511474403927068</v>
      </c>
      <c r="T9">
        <v>0</v>
      </c>
      <c r="U9">
        <v>265.4587655228795</v>
      </c>
      <c r="V9">
        <v>3.3700000000000006</v>
      </c>
      <c r="W9">
        <v>11.346038207547171</v>
      </c>
      <c r="X9">
        <v>36.064444386409413</v>
      </c>
      <c r="Y9">
        <v>0</v>
      </c>
      <c r="Z9">
        <v>1.59417258</v>
      </c>
      <c r="AA9">
        <v>0</v>
      </c>
      <c r="AB9">
        <v>0</v>
      </c>
      <c r="AC9">
        <v>0</v>
      </c>
      <c r="AD9">
        <v>0</v>
      </c>
      <c r="AE9">
        <v>0.47051806149649261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13.277148500000001</v>
      </c>
      <c r="AL9">
        <v>0.34084050000000005</v>
      </c>
      <c r="AM9">
        <v>0</v>
      </c>
      <c r="AN9">
        <v>0</v>
      </c>
      <c r="AO9">
        <v>0</v>
      </c>
      <c r="AP9">
        <v>0</v>
      </c>
      <c r="AQ9">
        <v>0</v>
      </c>
      <c r="AR9">
        <v>0.80965500000000001</v>
      </c>
      <c r="AS9">
        <v>4.0781895000000006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571.10115767516891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86.620719734108846</v>
      </c>
      <c r="L10">
        <v>23.100421460461924</v>
      </c>
      <c r="M10">
        <v>0</v>
      </c>
      <c r="N10">
        <v>28.873888612244897</v>
      </c>
      <c r="O10">
        <v>24.24056007393715</v>
      </c>
      <c r="P10">
        <v>59.904037743320366</v>
      </c>
      <c r="Q10">
        <v>1.9272109526372443</v>
      </c>
      <c r="R10">
        <v>5.7733993997332149</v>
      </c>
      <c r="S10">
        <v>3.8511474403927068</v>
      </c>
      <c r="T10">
        <v>0</v>
      </c>
      <c r="U10">
        <v>265.4587655228795</v>
      </c>
      <c r="V10">
        <v>3.3700000000000006</v>
      </c>
      <c r="W10">
        <v>11.346038207547171</v>
      </c>
      <c r="X10">
        <v>36.064444386409413</v>
      </c>
      <c r="Y10">
        <v>0</v>
      </c>
      <c r="Z10">
        <v>1.59417258</v>
      </c>
      <c r="AA10">
        <v>0</v>
      </c>
      <c r="AB10">
        <v>0</v>
      </c>
      <c r="AC10">
        <v>0</v>
      </c>
      <c r="AD10">
        <v>0</v>
      </c>
      <c r="AE10">
        <v>0.47051806149649261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13.277148500000001</v>
      </c>
      <c r="AL10">
        <v>0.34084050000000005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0.80965500000000001</v>
      </c>
      <c r="AS10">
        <v>1.1511017479928636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568.17406992316171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86.620719734108846</v>
      </c>
      <c r="L11">
        <v>23.100421460461924</v>
      </c>
      <c r="M11">
        <v>0</v>
      </c>
      <c r="N11">
        <v>28.873888612244897</v>
      </c>
      <c r="O11">
        <v>24.24056007393715</v>
      </c>
      <c r="P11">
        <v>59.904037743320366</v>
      </c>
      <c r="Q11">
        <v>1.9272109526372443</v>
      </c>
      <c r="R11">
        <v>5.7733993997332149</v>
      </c>
      <c r="S11">
        <v>3.8511474403927068</v>
      </c>
      <c r="T11">
        <v>0</v>
      </c>
      <c r="U11">
        <v>265.4587655228795</v>
      </c>
      <c r="V11">
        <v>3.3700000000000006</v>
      </c>
      <c r="W11">
        <v>11.346038207547171</v>
      </c>
      <c r="X11">
        <v>36.064444386409413</v>
      </c>
      <c r="Y11">
        <v>0</v>
      </c>
      <c r="Z11">
        <v>1.59417258</v>
      </c>
      <c r="AA11">
        <v>0</v>
      </c>
      <c r="AB11">
        <v>0</v>
      </c>
      <c r="AC11">
        <v>0</v>
      </c>
      <c r="AD11">
        <v>0</v>
      </c>
      <c r="AE11">
        <v>0.47051806149649261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13.277148500000001</v>
      </c>
      <c r="AL11">
        <v>0.34084050000000005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0.80965500000000001</v>
      </c>
      <c r="AS11">
        <v>1.1511017479928636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568.17406992316171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86.620719734108846</v>
      </c>
      <c r="L12">
        <v>23.100421460461924</v>
      </c>
      <c r="M12">
        <v>0</v>
      </c>
      <c r="N12">
        <v>28.873888612244897</v>
      </c>
      <c r="O12">
        <v>24.24056007393715</v>
      </c>
      <c r="P12">
        <v>59.904037743320366</v>
      </c>
      <c r="Q12">
        <v>1.9272109526372443</v>
      </c>
      <c r="R12">
        <v>5.7733993997332149</v>
      </c>
      <c r="S12">
        <v>3.8511474403927068</v>
      </c>
      <c r="T12">
        <v>0</v>
      </c>
      <c r="U12">
        <v>265.4587655228795</v>
      </c>
      <c r="V12">
        <v>3.3700000000000006</v>
      </c>
      <c r="W12">
        <v>11.346038207547171</v>
      </c>
      <c r="X12">
        <v>36.064444386409413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0.47051806149649261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13.277148500000001</v>
      </c>
      <c r="AL12">
        <v>0.34084050000000005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0.80965500000000001</v>
      </c>
      <c r="AS12">
        <v>1.1511017479928636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566.57989734316175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86.620719734108846</v>
      </c>
      <c r="L13">
        <v>23.100421460461924</v>
      </c>
      <c r="M13">
        <v>0</v>
      </c>
      <c r="N13">
        <v>28.873888612244897</v>
      </c>
      <c r="O13">
        <v>24.24056007393715</v>
      </c>
      <c r="P13">
        <v>55.630774111893103</v>
      </c>
      <c r="Q13">
        <v>1.9272109526372443</v>
      </c>
      <c r="R13">
        <v>5.7733993997332149</v>
      </c>
      <c r="S13">
        <v>3.8511474403927068</v>
      </c>
      <c r="T13">
        <v>0</v>
      </c>
      <c r="U13">
        <v>265.4587655228795</v>
      </c>
      <c r="V13">
        <v>3.3700000000000006</v>
      </c>
      <c r="W13">
        <v>11.346038207547171</v>
      </c>
      <c r="X13">
        <v>36.064444386409413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0.47051806149649261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13.277148500000001</v>
      </c>
      <c r="AL13">
        <v>0.34084050000000005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0.80965500000000001</v>
      </c>
      <c r="AS13">
        <v>1.1511017479928636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562.30663371173443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86.620719734108846</v>
      </c>
      <c r="L14">
        <v>23.100421460461924</v>
      </c>
      <c r="M14">
        <v>0</v>
      </c>
      <c r="N14">
        <v>28.873888612244897</v>
      </c>
      <c r="O14">
        <v>24.24056007393715</v>
      </c>
      <c r="P14">
        <v>55.630774111893103</v>
      </c>
      <c r="Q14">
        <v>1.9272109526372443</v>
      </c>
      <c r="R14">
        <v>5.7733993997332149</v>
      </c>
      <c r="S14">
        <v>3.8511474403927068</v>
      </c>
      <c r="T14">
        <v>0</v>
      </c>
      <c r="U14">
        <v>265.4587655228795</v>
      </c>
      <c r="V14">
        <v>3.3700000000000006</v>
      </c>
      <c r="W14">
        <v>11.346038207547171</v>
      </c>
      <c r="X14">
        <v>36.064444386409413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0.47051806149649261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13.277148500000001</v>
      </c>
      <c r="AL14">
        <v>0.34084050000000005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0.80965500000000001</v>
      </c>
      <c r="AS14">
        <v>1.1511017479928636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562.30663371173443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86.620719734108846</v>
      </c>
      <c r="L15">
        <v>23.100421460461924</v>
      </c>
      <c r="M15">
        <v>0</v>
      </c>
      <c r="N15">
        <v>28.873888612244897</v>
      </c>
      <c r="O15">
        <v>24.24056007393715</v>
      </c>
      <c r="P15">
        <v>55.630774111893103</v>
      </c>
      <c r="Q15">
        <v>1.9272109526372443</v>
      </c>
      <c r="R15">
        <v>5.7733993997332149</v>
      </c>
      <c r="S15">
        <v>3.8511474403927068</v>
      </c>
      <c r="T15">
        <v>0</v>
      </c>
      <c r="U15">
        <v>265.4587655228795</v>
      </c>
      <c r="V15">
        <v>3.3700000000000006</v>
      </c>
      <c r="W15">
        <v>11.346038207547171</v>
      </c>
      <c r="X15">
        <v>24.978800525657341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0.47051806149649261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13.277148500000001</v>
      </c>
      <c r="AL15">
        <v>0.34084050000000005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0.80965500000000001</v>
      </c>
      <c r="AS15">
        <v>1.90754025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551.97742835298959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86.620719734108846</v>
      </c>
      <c r="L16">
        <v>23.100421460461924</v>
      </c>
      <c r="M16">
        <v>0</v>
      </c>
      <c r="N16">
        <v>28.873888612244897</v>
      </c>
      <c r="O16">
        <v>24.24056007393715</v>
      </c>
      <c r="P16">
        <v>55.630774111893103</v>
      </c>
      <c r="Q16">
        <v>1.9272109526372443</v>
      </c>
      <c r="R16">
        <v>5.7733993997332149</v>
      </c>
      <c r="S16">
        <v>3.8511474403927068</v>
      </c>
      <c r="T16">
        <v>0</v>
      </c>
      <c r="U16">
        <v>265.4587655228795</v>
      </c>
      <c r="V16">
        <v>3.3700000000000006</v>
      </c>
      <c r="W16">
        <v>11.346038207547171</v>
      </c>
      <c r="X16">
        <v>24.978800525657341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0.47051806149649261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13.277148500000001</v>
      </c>
      <c r="AL16">
        <v>0.34084050000000005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0.80965500000000001</v>
      </c>
      <c r="AS16">
        <v>1.90754025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551.97742835298959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86.620719734108846</v>
      </c>
      <c r="L17">
        <v>23.100421460461924</v>
      </c>
      <c r="M17">
        <v>0</v>
      </c>
      <c r="N17">
        <v>28.873888612244897</v>
      </c>
      <c r="O17">
        <v>24.24056007393715</v>
      </c>
      <c r="P17">
        <v>55.630774111893103</v>
      </c>
      <c r="Q17">
        <v>1.9272109526372443</v>
      </c>
      <c r="R17">
        <v>5.7733993997332149</v>
      </c>
      <c r="S17">
        <v>3.8511474403927068</v>
      </c>
      <c r="T17">
        <v>0</v>
      </c>
      <c r="U17">
        <v>265.4587655228795</v>
      </c>
      <c r="V17">
        <v>3.3700000000000006</v>
      </c>
      <c r="W17">
        <v>5.8807182410423451</v>
      </c>
      <c r="X17">
        <v>24.98014025828186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0.47051806149649261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13.277148500000001</v>
      </c>
      <c r="AL17">
        <v>0.34084050000000005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0.80965500000000001</v>
      </c>
      <c r="AS17">
        <v>1.1511017479928636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545.75700961710209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86.620719734108846</v>
      </c>
      <c r="L18">
        <v>23.100421460461924</v>
      </c>
      <c r="M18">
        <v>0</v>
      </c>
      <c r="N18">
        <v>28.873888612244897</v>
      </c>
      <c r="O18">
        <v>24.24056007393715</v>
      </c>
      <c r="P18">
        <v>55.630774111893103</v>
      </c>
      <c r="Q18">
        <v>1.9272109526372443</v>
      </c>
      <c r="R18">
        <v>5.7733993997332149</v>
      </c>
      <c r="S18">
        <v>3.8511474403927068</v>
      </c>
      <c r="T18">
        <v>0</v>
      </c>
      <c r="U18">
        <v>265.4587655228795</v>
      </c>
      <c r="V18">
        <v>3.3700000000000006</v>
      </c>
      <c r="W18">
        <v>5.8807182410423451</v>
      </c>
      <c r="X18">
        <v>24.893067789646675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0.47051806149649261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13.277148500000001</v>
      </c>
      <c r="AL18">
        <v>0.34084050000000005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0.80965500000000001</v>
      </c>
      <c r="AS18">
        <v>1.1511017479928636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545.66993714846694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86.620719734108846</v>
      </c>
      <c r="L19">
        <v>23.100421460461924</v>
      </c>
      <c r="M19">
        <v>0</v>
      </c>
      <c r="N19">
        <v>28.873888612244897</v>
      </c>
      <c r="O19">
        <v>24.24056007393715</v>
      </c>
      <c r="P19">
        <v>55.630774111893103</v>
      </c>
      <c r="Q19">
        <v>1.9272109526372443</v>
      </c>
      <c r="R19">
        <v>5.7733993997332149</v>
      </c>
      <c r="S19">
        <v>3.8511474403927068</v>
      </c>
      <c r="T19">
        <v>0</v>
      </c>
      <c r="U19">
        <v>265.4587655228795</v>
      </c>
      <c r="V19">
        <v>3.3700000000000006</v>
      </c>
      <c r="W19">
        <v>5.8807182410423451</v>
      </c>
      <c r="X19">
        <v>24.893067789646675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4.0288898522992982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13.277148500000001</v>
      </c>
      <c r="AL19">
        <v>0.34084050000000005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0.80965500000000001</v>
      </c>
      <c r="AS19">
        <v>1.1511017479928636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549.22830893926971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86.620719734108846</v>
      </c>
      <c r="L20">
        <v>23.100421460461924</v>
      </c>
      <c r="M20">
        <v>0</v>
      </c>
      <c r="N20">
        <v>28.873888612244897</v>
      </c>
      <c r="O20">
        <v>24.24056007393715</v>
      </c>
      <c r="P20">
        <v>55.630774111893103</v>
      </c>
      <c r="Q20">
        <v>1.9272109526372443</v>
      </c>
      <c r="R20">
        <v>5.7733993997332149</v>
      </c>
      <c r="S20">
        <v>3.8511474403927068</v>
      </c>
      <c r="T20">
        <v>0</v>
      </c>
      <c r="U20">
        <v>265.4587655228795</v>
      </c>
      <c r="V20">
        <v>3.3700000000000006</v>
      </c>
      <c r="W20">
        <v>11.346038207547171</v>
      </c>
      <c r="X20">
        <v>24.978800525657341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4.0288898522992982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13.277148500000001</v>
      </c>
      <c r="AL20">
        <v>0.34084050000000005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0.80965500000000001</v>
      </c>
      <c r="AS20">
        <v>1.1511017479928636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554.77936164178516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86.620719734108846</v>
      </c>
      <c r="L21">
        <v>23.100421460461924</v>
      </c>
      <c r="M21">
        <v>0</v>
      </c>
      <c r="N21">
        <v>28.873888612244897</v>
      </c>
      <c r="O21">
        <v>24.24056007393715</v>
      </c>
      <c r="P21">
        <v>55.630774111893103</v>
      </c>
      <c r="Q21">
        <v>1.9272109526372443</v>
      </c>
      <c r="R21">
        <v>5.7733993997332149</v>
      </c>
      <c r="S21">
        <v>3.8511474403927068</v>
      </c>
      <c r="T21">
        <v>0</v>
      </c>
      <c r="U21">
        <v>265.4587655228795</v>
      </c>
      <c r="V21">
        <v>3.3700000000000006</v>
      </c>
      <c r="W21">
        <v>11.346038207547171</v>
      </c>
      <c r="X21">
        <v>24.978800525657341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4.0288898522992982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13.277148500000001</v>
      </c>
      <c r="AL21">
        <v>0.34084050000000005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0.80965500000000001</v>
      </c>
      <c r="AS21">
        <v>1.1511017479928636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554.77936164178516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86.620719734108846</v>
      </c>
      <c r="L22">
        <v>23.100421460461924</v>
      </c>
      <c r="M22">
        <v>0</v>
      </c>
      <c r="N22">
        <v>28.873888612244897</v>
      </c>
      <c r="O22">
        <v>24.24056007393715</v>
      </c>
      <c r="P22">
        <v>55.630774111893103</v>
      </c>
      <c r="Q22">
        <v>1.9272109526372443</v>
      </c>
      <c r="R22">
        <v>5.7733993997332149</v>
      </c>
      <c r="S22">
        <v>3.8511474403927068</v>
      </c>
      <c r="T22">
        <v>0</v>
      </c>
      <c r="U22">
        <v>265.4587655228795</v>
      </c>
      <c r="V22">
        <v>3.3700000000000006</v>
      </c>
      <c r="W22">
        <v>11.346038207547171</v>
      </c>
      <c r="X22">
        <v>24.978800525657341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4.0288898522992982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13.277148500000001</v>
      </c>
      <c r="AL22">
        <v>0.34084050000000005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0.80965500000000001</v>
      </c>
      <c r="AS22">
        <v>1.1511017479928636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554.77936164178516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86.620719734108846</v>
      </c>
      <c r="L23">
        <v>23.100421460461924</v>
      </c>
      <c r="M23">
        <v>0</v>
      </c>
      <c r="N23">
        <v>28.873888612244897</v>
      </c>
      <c r="O23">
        <v>24.24056007393715</v>
      </c>
      <c r="P23">
        <v>55.630774111893103</v>
      </c>
      <c r="Q23">
        <v>1.9272109526372443</v>
      </c>
      <c r="R23">
        <v>5.7733993997332149</v>
      </c>
      <c r="S23">
        <v>3.8511474403927068</v>
      </c>
      <c r="T23">
        <v>0</v>
      </c>
      <c r="U23">
        <v>265.4587655228795</v>
      </c>
      <c r="V23">
        <v>3.3700000000000006</v>
      </c>
      <c r="W23">
        <v>11.346038207547171</v>
      </c>
      <c r="X23">
        <v>24.978800525657341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4.0288898522992982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13.277148500000001</v>
      </c>
      <c r="AL23">
        <v>0.34084050000000005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0.80965500000000001</v>
      </c>
      <c r="AS23">
        <v>1.1511017479928636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554.77936164178516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86.620108658019518</v>
      </c>
      <c r="L24">
        <v>23.100421460461924</v>
      </c>
      <c r="M24">
        <v>0</v>
      </c>
      <c r="N24">
        <v>28.873888612244897</v>
      </c>
      <c r="O24">
        <v>24.24056007393715</v>
      </c>
      <c r="P24">
        <v>55.630774111893103</v>
      </c>
      <c r="Q24">
        <v>1.9272109526372443</v>
      </c>
      <c r="R24">
        <v>5.7373376082916367</v>
      </c>
      <c r="S24">
        <v>3.8511474403927068</v>
      </c>
      <c r="T24">
        <v>0</v>
      </c>
      <c r="U24">
        <v>265.4587655228795</v>
      </c>
      <c r="V24">
        <v>3.3703464701850585</v>
      </c>
      <c r="W24">
        <v>11.174207743636364</v>
      </c>
      <c r="X24">
        <v>24.048947907775197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4.0288898522992982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13.277148500000001</v>
      </c>
      <c r="AL24">
        <v>0.34084050000000005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0.80965500000000001</v>
      </c>
      <c r="AS24">
        <v>1.1511017479928636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553.6413521626464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86.627188156156961</v>
      </c>
      <c r="L25">
        <v>41.860145021533576</v>
      </c>
      <c r="M25">
        <v>0</v>
      </c>
      <c r="N25">
        <v>28.873888612244897</v>
      </c>
      <c r="O25">
        <v>24.24056007393715</v>
      </c>
      <c r="P25">
        <v>55.630774111893103</v>
      </c>
      <c r="Q25">
        <v>1.9272109526372443</v>
      </c>
      <c r="R25">
        <v>5.7716861108348132</v>
      </c>
      <c r="S25">
        <v>3.8511474403927068</v>
      </c>
      <c r="T25">
        <v>0</v>
      </c>
      <c r="U25">
        <v>265.4587655228795</v>
      </c>
      <c r="V25">
        <v>3.3703464701850585</v>
      </c>
      <c r="W25">
        <v>11.344694357654431</v>
      </c>
      <c r="X25">
        <v>24.048947907775197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4.0288898522992982</v>
      </c>
      <c r="AF25">
        <v>0</v>
      </c>
      <c r="AG25">
        <v>0</v>
      </c>
      <c r="AH25">
        <v>4.630395</v>
      </c>
      <c r="AI25">
        <v>0</v>
      </c>
      <c r="AJ25">
        <v>0</v>
      </c>
      <c r="AK25">
        <v>13.277148500000001</v>
      </c>
      <c r="AL25">
        <v>0.34084050000000005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0.80965500000000001</v>
      </c>
      <c r="AS25">
        <v>1.1511017479928636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577.24338533841672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86.62751004004123</v>
      </c>
      <c r="L26">
        <v>41.860051038741389</v>
      </c>
      <c r="M26">
        <v>0</v>
      </c>
      <c r="N26">
        <v>28.873888612244897</v>
      </c>
      <c r="O26">
        <v>24.24056007393715</v>
      </c>
      <c r="P26">
        <v>55.630774111893103</v>
      </c>
      <c r="Q26">
        <v>1.9272109526372443</v>
      </c>
      <c r="R26">
        <v>5.7733993997332149</v>
      </c>
      <c r="S26">
        <v>3.8511474403927068</v>
      </c>
      <c r="T26">
        <v>0</v>
      </c>
      <c r="U26">
        <v>265.4587655228795</v>
      </c>
      <c r="V26">
        <v>3.3700000000000006</v>
      </c>
      <c r="W26">
        <v>11.345492420150611</v>
      </c>
      <c r="X26">
        <v>24.978907223959435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4.0288898522992982</v>
      </c>
      <c r="AF26">
        <v>0</v>
      </c>
      <c r="AG26">
        <v>0</v>
      </c>
      <c r="AH26">
        <v>9.2607900000000001</v>
      </c>
      <c r="AI26">
        <v>0</v>
      </c>
      <c r="AJ26">
        <v>0</v>
      </c>
      <c r="AK26">
        <v>13.277148500000001</v>
      </c>
      <c r="AL26">
        <v>0.34084050000000005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0.80965500000000001</v>
      </c>
      <c r="AS26">
        <v>1.1511017479928636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582.80613243690266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86.620563424651394</v>
      </c>
      <c r="L27">
        <v>41.009733524321454</v>
      </c>
      <c r="M27">
        <v>0</v>
      </c>
      <c r="N27">
        <v>28.873888612244897</v>
      </c>
      <c r="O27">
        <v>24.24056007393715</v>
      </c>
      <c r="P27">
        <v>55.630774111893103</v>
      </c>
      <c r="Q27">
        <v>1.9272109526372443</v>
      </c>
      <c r="R27">
        <v>5.779463042539267</v>
      </c>
      <c r="S27">
        <v>3.319130048134777</v>
      </c>
      <c r="T27">
        <v>0</v>
      </c>
      <c r="U27">
        <v>265.4587655228795</v>
      </c>
      <c r="V27">
        <v>3.3704065932415523</v>
      </c>
      <c r="W27">
        <v>11.345492420150611</v>
      </c>
      <c r="X27">
        <v>24.978907223959435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4.0288898522992982</v>
      </c>
      <c r="AF27">
        <v>0</v>
      </c>
      <c r="AG27">
        <v>0</v>
      </c>
      <c r="AH27">
        <v>9.723829499999999</v>
      </c>
      <c r="AI27">
        <v>0</v>
      </c>
      <c r="AJ27">
        <v>0</v>
      </c>
      <c r="AK27">
        <v>13.277148500000001</v>
      </c>
      <c r="AL27">
        <v>0.34084050000000005</v>
      </c>
      <c r="AM27">
        <v>0</v>
      </c>
      <c r="AN27">
        <v>0</v>
      </c>
      <c r="AO27">
        <v>0</v>
      </c>
      <c r="AP27">
        <v>6.2623907759403491E-2</v>
      </c>
      <c r="AQ27">
        <v>0</v>
      </c>
      <c r="AR27">
        <v>0.80965500000000001</v>
      </c>
      <c r="AS27">
        <v>1.1511017479928636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581.948984558642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157.03057311095978</v>
      </c>
      <c r="L28">
        <v>41.859619263868673</v>
      </c>
      <c r="M28">
        <v>0</v>
      </c>
      <c r="N28">
        <v>28.873888612244897</v>
      </c>
      <c r="O28">
        <v>24.24056007393715</v>
      </c>
      <c r="P28">
        <v>55.630774111893103</v>
      </c>
      <c r="Q28">
        <v>2.5810157480314961</v>
      </c>
      <c r="R28">
        <v>10.367578639304091</v>
      </c>
      <c r="S28">
        <v>5.7785119736495378</v>
      </c>
      <c r="T28">
        <v>0</v>
      </c>
      <c r="U28">
        <v>265.4587655228795</v>
      </c>
      <c r="V28">
        <v>5.0706671052631584</v>
      </c>
      <c r="W28">
        <v>11.344694357654431</v>
      </c>
      <c r="X28">
        <v>24.048947907775197</v>
      </c>
      <c r="Y28">
        <v>0</v>
      </c>
      <c r="Z28">
        <v>0</v>
      </c>
      <c r="AA28">
        <v>1.6029277665260198</v>
      </c>
      <c r="AB28">
        <v>0.81475618649662418</v>
      </c>
      <c r="AC28">
        <v>0</v>
      </c>
      <c r="AD28">
        <v>0</v>
      </c>
      <c r="AE28">
        <v>4.0288898522992982</v>
      </c>
      <c r="AF28">
        <v>0</v>
      </c>
      <c r="AG28">
        <v>0</v>
      </c>
      <c r="AH28">
        <v>17.132461499999998</v>
      </c>
      <c r="AI28">
        <v>0</v>
      </c>
      <c r="AJ28">
        <v>0</v>
      </c>
      <c r="AK28">
        <v>13.277148500000001</v>
      </c>
      <c r="AL28">
        <v>0.34084050000000005</v>
      </c>
      <c r="AM28">
        <v>0</v>
      </c>
      <c r="AN28">
        <v>0</v>
      </c>
      <c r="AO28">
        <v>0</v>
      </c>
      <c r="AP28">
        <v>6.2623907759403491E-2</v>
      </c>
      <c r="AQ28">
        <v>0</v>
      </c>
      <c r="AR28">
        <v>0.80965500000000001</v>
      </c>
      <c r="AS28">
        <v>1.1511017479928636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671.5060013885352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157.1597666666259</v>
      </c>
      <c r="L29">
        <v>41.859619263868673</v>
      </c>
      <c r="M29">
        <v>0</v>
      </c>
      <c r="N29">
        <v>28.873888612244897</v>
      </c>
      <c r="O29">
        <v>24.24056007393715</v>
      </c>
      <c r="P29">
        <v>55.630774111893103</v>
      </c>
      <c r="Q29">
        <v>2.5810157480314961</v>
      </c>
      <c r="R29">
        <v>10.367578639304091</v>
      </c>
      <c r="S29">
        <v>6.4467950531286897</v>
      </c>
      <c r="T29">
        <v>0</v>
      </c>
      <c r="U29">
        <v>265.4587655228795</v>
      </c>
      <c r="V29">
        <v>5.0706671052631584</v>
      </c>
      <c r="W29">
        <v>11.344694357654431</v>
      </c>
      <c r="X29">
        <v>24.048947907775197</v>
      </c>
      <c r="Y29">
        <v>0</v>
      </c>
      <c r="Z29">
        <v>0.26892250000000001</v>
      </c>
      <c r="AA29">
        <v>3.4325831147444923</v>
      </c>
      <c r="AB29">
        <v>3.219916827006752</v>
      </c>
      <c r="AC29">
        <v>0</v>
      </c>
      <c r="AD29">
        <v>1.9375125</v>
      </c>
      <c r="AE29">
        <v>4.0288898522992982</v>
      </c>
      <c r="AF29">
        <v>0</v>
      </c>
      <c r="AG29">
        <v>0</v>
      </c>
      <c r="AH29">
        <v>22.850999261499467</v>
      </c>
      <c r="AI29">
        <v>0</v>
      </c>
      <c r="AJ29">
        <v>0</v>
      </c>
      <c r="AK29">
        <v>13.277148500000001</v>
      </c>
      <c r="AL29">
        <v>1.7042025000000001</v>
      </c>
      <c r="AM29">
        <v>1.2905740270067521</v>
      </c>
      <c r="AN29">
        <v>0</v>
      </c>
      <c r="AO29">
        <v>0</v>
      </c>
      <c r="AP29">
        <v>6.2623907759403491E-2</v>
      </c>
      <c r="AQ29">
        <v>0</v>
      </c>
      <c r="AR29">
        <v>0.80965500000000001</v>
      </c>
      <c r="AS29">
        <v>1.1511017479928636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687.11720280091527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157.1597666666259</v>
      </c>
      <c r="L30">
        <v>41.859619263868673</v>
      </c>
      <c r="M30">
        <v>0</v>
      </c>
      <c r="N30">
        <v>28.873888612244897</v>
      </c>
      <c r="O30">
        <v>24.24056007393715</v>
      </c>
      <c r="P30">
        <v>55.630774111893103</v>
      </c>
      <c r="Q30">
        <v>2.5810157480314961</v>
      </c>
      <c r="R30">
        <v>10.367578639304091</v>
      </c>
      <c r="S30">
        <v>6.4475811865407318</v>
      </c>
      <c r="T30">
        <v>0</v>
      </c>
      <c r="U30">
        <v>265.4587655228795</v>
      </c>
      <c r="V30">
        <v>5.0706671052631584</v>
      </c>
      <c r="W30">
        <v>11.344694357654431</v>
      </c>
      <c r="X30">
        <v>24.048947907775197</v>
      </c>
      <c r="Y30">
        <v>0</v>
      </c>
      <c r="Z30">
        <v>4.7825177400000003</v>
      </c>
      <c r="AA30">
        <v>6.869028833333334</v>
      </c>
      <c r="AB30">
        <v>6.4398334000000013</v>
      </c>
      <c r="AC30">
        <v>0</v>
      </c>
      <c r="AD30">
        <v>4.456278623012869</v>
      </c>
      <c r="AE30">
        <v>8.0577797045985964</v>
      </c>
      <c r="AF30">
        <v>0</v>
      </c>
      <c r="AG30">
        <v>0</v>
      </c>
      <c r="AH30">
        <v>28.592689061499474</v>
      </c>
      <c r="AI30">
        <v>0</v>
      </c>
      <c r="AJ30">
        <v>0</v>
      </c>
      <c r="AK30">
        <v>13.277148500000001</v>
      </c>
      <c r="AL30">
        <v>13.633620000000001</v>
      </c>
      <c r="AM30">
        <v>2.5811478000000005</v>
      </c>
      <c r="AN30">
        <v>0</v>
      </c>
      <c r="AO30">
        <v>0</v>
      </c>
      <c r="AP30">
        <v>6.2623907759403491E-2</v>
      </c>
      <c r="AQ30">
        <v>0</v>
      </c>
      <c r="AR30">
        <v>0.80965500000000001</v>
      </c>
      <c r="AS30">
        <v>1.1511017479928636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723.79728351421488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157.1597666666259</v>
      </c>
      <c r="L31">
        <v>41.859619263868673</v>
      </c>
      <c r="M31">
        <v>0</v>
      </c>
      <c r="N31">
        <v>28.873888612244897</v>
      </c>
      <c r="O31">
        <v>24.24056007393715</v>
      </c>
      <c r="P31">
        <v>55.630774111893103</v>
      </c>
      <c r="Q31">
        <v>2.5810157480314961</v>
      </c>
      <c r="R31">
        <v>10.367578639304091</v>
      </c>
      <c r="S31">
        <v>6.4475811865407318</v>
      </c>
      <c r="T31">
        <v>0</v>
      </c>
      <c r="U31">
        <v>265.4587655228795</v>
      </c>
      <c r="V31">
        <v>5.0706671052631584</v>
      </c>
      <c r="W31">
        <v>11.344694357654431</v>
      </c>
      <c r="X31">
        <v>24.048947907775197</v>
      </c>
      <c r="Y31">
        <v>0</v>
      </c>
      <c r="Z31">
        <v>4.7825177400000003</v>
      </c>
      <c r="AA31">
        <v>6.869028833333334</v>
      </c>
      <c r="AB31">
        <v>6.4398334000000013</v>
      </c>
      <c r="AC31">
        <v>0</v>
      </c>
      <c r="AD31">
        <v>6.6999182376987134</v>
      </c>
      <c r="AE31">
        <v>8.0577797045985964</v>
      </c>
      <c r="AF31">
        <v>0</v>
      </c>
      <c r="AG31">
        <v>0</v>
      </c>
      <c r="AH31">
        <v>28.592689061499474</v>
      </c>
      <c r="AI31">
        <v>0</v>
      </c>
      <c r="AJ31">
        <v>0</v>
      </c>
      <c r="AK31">
        <v>13.277148500000001</v>
      </c>
      <c r="AL31">
        <v>13.633620000000001</v>
      </c>
      <c r="AM31">
        <v>3.8638999891973005</v>
      </c>
      <c r="AN31">
        <v>0</v>
      </c>
      <c r="AO31">
        <v>0</v>
      </c>
      <c r="AP31">
        <v>6.2623907759403491E-2</v>
      </c>
      <c r="AQ31">
        <v>0</v>
      </c>
      <c r="AR31">
        <v>0.80965500000000001</v>
      </c>
      <c r="AS31">
        <v>1.1511017479928636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727.32367531809803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157.1597666666259</v>
      </c>
      <c r="L32">
        <v>41.859619263868673</v>
      </c>
      <c r="M32">
        <v>0</v>
      </c>
      <c r="N32">
        <v>28.873888612244897</v>
      </c>
      <c r="O32">
        <v>24.24056007393715</v>
      </c>
      <c r="P32">
        <v>55.630774111893103</v>
      </c>
      <c r="Q32">
        <v>2.5810157480314961</v>
      </c>
      <c r="R32">
        <v>10.367578639304091</v>
      </c>
      <c r="S32">
        <v>6.4475811865407318</v>
      </c>
      <c r="T32">
        <v>0</v>
      </c>
      <c r="U32">
        <v>265.4587655228795</v>
      </c>
      <c r="V32">
        <v>5.0706671052631584</v>
      </c>
      <c r="W32">
        <v>11.344694357654431</v>
      </c>
      <c r="X32">
        <v>24.048947907775197</v>
      </c>
      <c r="Y32">
        <v>0</v>
      </c>
      <c r="Z32">
        <v>3.1883451599999999</v>
      </c>
      <c r="AA32">
        <v>6.869028833333334</v>
      </c>
      <c r="AB32">
        <v>6.4398334000000013</v>
      </c>
      <c r="AC32">
        <v>0</v>
      </c>
      <c r="AD32">
        <v>6.6999182376987134</v>
      </c>
      <c r="AE32">
        <v>8.0577797045985964</v>
      </c>
      <c r="AF32">
        <v>0</v>
      </c>
      <c r="AG32">
        <v>0</v>
      </c>
      <c r="AH32">
        <v>28.592689061499474</v>
      </c>
      <c r="AI32">
        <v>0</v>
      </c>
      <c r="AJ32">
        <v>0</v>
      </c>
      <c r="AK32">
        <v>13.277148500000001</v>
      </c>
      <c r="AL32">
        <v>13.633620000000001</v>
      </c>
      <c r="AM32">
        <v>3.8638999891973005</v>
      </c>
      <c r="AN32">
        <v>0</v>
      </c>
      <c r="AO32">
        <v>0</v>
      </c>
      <c r="AP32">
        <v>6.2623907759403491E-2</v>
      </c>
      <c r="AQ32">
        <v>0</v>
      </c>
      <c r="AR32">
        <v>1.2144824999999999</v>
      </c>
      <c r="AS32">
        <v>1.1511017479928636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726.13433023809807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157.1597666666259</v>
      </c>
      <c r="L33">
        <v>41.859619263868673</v>
      </c>
      <c r="M33">
        <v>0</v>
      </c>
      <c r="N33">
        <v>28.873888612244897</v>
      </c>
      <c r="O33">
        <v>24.24056007393715</v>
      </c>
      <c r="P33">
        <v>55.630774111893103</v>
      </c>
      <c r="Q33">
        <v>2.5810157480314961</v>
      </c>
      <c r="R33">
        <v>10.367578639304091</v>
      </c>
      <c r="S33">
        <v>6.4475811865407318</v>
      </c>
      <c r="T33">
        <v>0</v>
      </c>
      <c r="U33">
        <v>265.4587655228795</v>
      </c>
      <c r="V33">
        <v>5.0706671052631584</v>
      </c>
      <c r="W33">
        <v>11.344694357654431</v>
      </c>
      <c r="X33">
        <v>24.048947907775197</v>
      </c>
      <c r="Y33">
        <v>0</v>
      </c>
      <c r="Z33">
        <v>3.1883451599999999</v>
      </c>
      <c r="AA33">
        <v>6.869028833333334</v>
      </c>
      <c r="AB33">
        <v>6.4398334000000013</v>
      </c>
      <c r="AC33">
        <v>0</v>
      </c>
      <c r="AD33">
        <v>6.6844181884935656</v>
      </c>
      <c r="AE33">
        <v>8.0577797045985964</v>
      </c>
      <c r="AF33">
        <v>0</v>
      </c>
      <c r="AG33">
        <v>0</v>
      </c>
      <c r="AH33">
        <v>28.592689061499474</v>
      </c>
      <c r="AI33">
        <v>0</v>
      </c>
      <c r="AJ33">
        <v>0</v>
      </c>
      <c r="AK33">
        <v>13.277148500000001</v>
      </c>
      <c r="AL33">
        <v>13.633620000000001</v>
      </c>
      <c r="AM33">
        <v>3.8638999891973005</v>
      </c>
      <c r="AN33">
        <v>0</v>
      </c>
      <c r="AO33">
        <v>0</v>
      </c>
      <c r="AP33">
        <v>0.12524806947638775</v>
      </c>
      <c r="AQ33">
        <v>0</v>
      </c>
      <c r="AR33">
        <v>9.4459749999999989</v>
      </c>
      <c r="AS33">
        <v>1.1511017479928636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734.41294685060973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157.1597666666259</v>
      </c>
      <c r="L34">
        <v>41.859619263868673</v>
      </c>
      <c r="M34">
        <v>0</v>
      </c>
      <c r="N34">
        <v>28.873888612244897</v>
      </c>
      <c r="O34">
        <v>24.24056007393715</v>
      </c>
      <c r="P34">
        <v>55.630774111893103</v>
      </c>
      <c r="Q34">
        <v>2.5810157480314961</v>
      </c>
      <c r="R34">
        <v>10.367578639304091</v>
      </c>
      <c r="S34">
        <v>6.4475811865407318</v>
      </c>
      <c r="T34">
        <v>0</v>
      </c>
      <c r="U34">
        <v>265.4587655228795</v>
      </c>
      <c r="V34">
        <v>5.0706671052631584</v>
      </c>
      <c r="W34">
        <v>11.344694357654431</v>
      </c>
      <c r="X34">
        <v>24.048947907775197</v>
      </c>
      <c r="Y34">
        <v>0</v>
      </c>
      <c r="Z34">
        <v>3.1883451599999999</v>
      </c>
      <c r="AA34">
        <v>3.434514416666667</v>
      </c>
      <c r="AB34">
        <v>6.4398334000000013</v>
      </c>
      <c r="AC34">
        <v>0</v>
      </c>
      <c r="AD34">
        <v>6.6844181884935656</v>
      </c>
      <c r="AE34">
        <v>8.0577797045985964</v>
      </c>
      <c r="AF34">
        <v>0</v>
      </c>
      <c r="AG34">
        <v>0</v>
      </c>
      <c r="AH34">
        <v>28.592689061499474</v>
      </c>
      <c r="AI34">
        <v>0</v>
      </c>
      <c r="AJ34">
        <v>0</v>
      </c>
      <c r="AK34">
        <v>13.277148500000001</v>
      </c>
      <c r="AL34">
        <v>10.225215000000002</v>
      </c>
      <c r="AM34">
        <v>3.8638999891973005</v>
      </c>
      <c r="AN34">
        <v>0</v>
      </c>
      <c r="AO34">
        <v>0</v>
      </c>
      <c r="AP34">
        <v>0.12524806947638775</v>
      </c>
      <c r="AQ34">
        <v>0</v>
      </c>
      <c r="AR34">
        <v>9.4459749999999989</v>
      </c>
      <c r="AS34">
        <v>1.1511017479928636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727.5700274339431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157.1597666666259</v>
      </c>
      <c r="L35">
        <v>41.859619263868673</v>
      </c>
      <c r="M35">
        <v>0</v>
      </c>
      <c r="N35">
        <v>28.873888612244897</v>
      </c>
      <c r="O35">
        <v>24.24056007393715</v>
      </c>
      <c r="P35">
        <v>55.630774111893103</v>
      </c>
      <c r="Q35">
        <v>2.5810157480314961</v>
      </c>
      <c r="R35">
        <v>10.367578639304091</v>
      </c>
      <c r="S35">
        <v>6.4475811865407318</v>
      </c>
      <c r="T35">
        <v>0</v>
      </c>
      <c r="U35">
        <v>265.4587655228795</v>
      </c>
      <c r="V35">
        <v>5.0706671052631584</v>
      </c>
      <c r="W35">
        <v>11.344694357654431</v>
      </c>
      <c r="X35">
        <v>24.048947907775197</v>
      </c>
      <c r="Y35">
        <v>0</v>
      </c>
      <c r="Z35">
        <v>3.1883451599999999</v>
      </c>
      <c r="AA35">
        <v>3.434514416666667</v>
      </c>
      <c r="AB35">
        <v>6.4398334000000013</v>
      </c>
      <c r="AC35">
        <v>0</v>
      </c>
      <c r="AD35">
        <v>4.3916949999999995</v>
      </c>
      <c r="AE35">
        <v>8.0577797045985964</v>
      </c>
      <c r="AF35">
        <v>0</v>
      </c>
      <c r="AG35">
        <v>0</v>
      </c>
      <c r="AH35">
        <v>20.836777499999997</v>
      </c>
      <c r="AI35">
        <v>0</v>
      </c>
      <c r="AJ35">
        <v>0</v>
      </c>
      <c r="AK35">
        <v>13.277148500000001</v>
      </c>
      <c r="AL35">
        <v>10.225215000000002</v>
      </c>
      <c r="AM35">
        <v>2.5811478000000005</v>
      </c>
      <c r="AN35">
        <v>0</v>
      </c>
      <c r="AO35">
        <v>0</v>
      </c>
      <c r="AP35">
        <v>0.65755230126164066</v>
      </c>
      <c r="AQ35">
        <v>0</v>
      </c>
      <c r="AR35">
        <v>1.3494249999999999</v>
      </c>
      <c r="AS35">
        <v>1.1511017479928636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708.67439472653814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157.1597666666259</v>
      </c>
      <c r="L36">
        <v>41.859619263868673</v>
      </c>
      <c r="M36">
        <v>0</v>
      </c>
      <c r="N36">
        <v>28.873888612244897</v>
      </c>
      <c r="O36">
        <v>24.24056007393715</v>
      </c>
      <c r="P36">
        <v>55.630774111893103</v>
      </c>
      <c r="Q36">
        <v>2.5810157480314961</v>
      </c>
      <c r="R36">
        <v>10.367578639304091</v>
      </c>
      <c r="S36">
        <v>6.4475811865407318</v>
      </c>
      <c r="T36">
        <v>0</v>
      </c>
      <c r="U36">
        <v>265.4587655228795</v>
      </c>
      <c r="V36">
        <v>5.0706671052631584</v>
      </c>
      <c r="W36">
        <v>11.344694357654431</v>
      </c>
      <c r="X36">
        <v>24.048947907775197</v>
      </c>
      <c r="Y36">
        <v>0</v>
      </c>
      <c r="Z36">
        <v>0</v>
      </c>
      <c r="AA36">
        <v>2.1243622685185191</v>
      </c>
      <c r="AB36">
        <v>3.219916827006752</v>
      </c>
      <c r="AC36">
        <v>0</v>
      </c>
      <c r="AD36">
        <v>3.8750249999999999</v>
      </c>
      <c r="AE36">
        <v>4.0288898522992982</v>
      </c>
      <c r="AF36">
        <v>0</v>
      </c>
      <c r="AG36">
        <v>0</v>
      </c>
      <c r="AH36">
        <v>18.52158</v>
      </c>
      <c r="AI36">
        <v>0</v>
      </c>
      <c r="AJ36">
        <v>0</v>
      </c>
      <c r="AK36">
        <v>13.277148500000001</v>
      </c>
      <c r="AL36">
        <v>1.7042025000000001</v>
      </c>
      <c r="AM36">
        <v>1.2905740270067521</v>
      </c>
      <c r="AN36">
        <v>0</v>
      </c>
      <c r="AO36">
        <v>0</v>
      </c>
      <c r="AP36">
        <v>0.65755230126164066</v>
      </c>
      <c r="AQ36">
        <v>0</v>
      </c>
      <c r="AR36">
        <v>0.80965500000000001</v>
      </c>
      <c r="AS36">
        <v>1.1511017479928636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683.74386722010399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157.1597666666259</v>
      </c>
      <c r="L37">
        <v>41.859619263868673</v>
      </c>
      <c r="M37">
        <v>0</v>
      </c>
      <c r="N37">
        <v>28.873888612244897</v>
      </c>
      <c r="O37">
        <v>24.24056007393715</v>
      </c>
      <c r="P37">
        <v>55.630774111893103</v>
      </c>
      <c r="Q37">
        <v>2.5810157480314961</v>
      </c>
      <c r="R37">
        <v>10.367578639304091</v>
      </c>
      <c r="S37">
        <v>6.4475811865407318</v>
      </c>
      <c r="T37">
        <v>0</v>
      </c>
      <c r="U37">
        <v>265.4587655228795</v>
      </c>
      <c r="V37">
        <v>5.0706671052631584</v>
      </c>
      <c r="W37">
        <v>11.344694357654431</v>
      </c>
      <c r="X37">
        <v>24.048947907775197</v>
      </c>
      <c r="Y37">
        <v>0</v>
      </c>
      <c r="Z37">
        <v>0</v>
      </c>
      <c r="AA37">
        <v>0</v>
      </c>
      <c r="AB37">
        <v>3.219916827006752</v>
      </c>
      <c r="AC37">
        <v>0</v>
      </c>
      <c r="AD37">
        <v>2.0020963769871312</v>
      </c>
      <c r="AE37">
        <v>4.0288898522992982</v>
      </c>
      <c r="AF37">
        <v>0</v>
      </c>
      <c r="AG37">
        <v>0</v>
      </c>
      <c r="AH37">
        <v>13.891185</v>
      </c>
      <c r="AI37">
        <v>0</v>
      </c>
      <c r="AJ37">
        <v>0</v>
      </c>
      <c r="AK37">
        <v>13.277148500000001</v>
      </c>
      <c r="AL37">
        <v>0.56806750000000006</v>
      </c>
      <c r="AM37">
        <v>0</v>
      </c>
      <c r="AN37">
        <v>0</v>
      </c>
      <c r="AO37">
        <v>0</v>
      </c>
      <c r="AP37">
        <v>0.65755230126164066</v>
      </c>
      <c r="AQ37">
        <v>0</v>
      </c>
      <c r="AR37">
        <v>0.80965500000000001</v>
      </c>
      <c r="AS37">
        <v>1.1511017479928636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672.68947230156573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157.1597666666259</v>
      </c>
      <c r="L38">
        <v>41.859619263868673</v>
      </c>
      <c r="M38">
        <v>0</v>
      </c>
      <c r="N38">
        <v>28.873888612244897</v>
      </c>
      <c r="O38">
        <v>24.24056007393715</v>
      </c>
      <c r="P38">
        <v>55.630774111893103</v>
      </c>
      <c r="Q38">
        <v>2.5810157480314961</v>
      </c>
      <c r="R38">
        <v>10.367578639304091</v>
      </c>
      <c r="S38">
        <v>6.4475811865407318</v>
      </c>
      <c r="T38">
        <v>0</v>
      </c>
      <c r="U38">
        <v>265.4587655228795</v>
      </c>
      <c r="V38">
        <v>5.0706671052631584</v>
      </c>
      <c r="W38">
        <v>11.344694357654431</v>
      </c>
      <c r="X38">
        <v>24.048947907775197</v>
      </c>
      <c r="Y38">
        <v>0</v>
      </c>
      <c r="Z38">
        <v>0</v>
      </c>
      <c r="AA38">
        <v>0</v>
      </c>
      <c r="AB38">
        <v>3.219916827006752</v>
      </c>
      <c r="AC38">
        <v>0</v>
      </c>
      <c r="AD38">
        <v>0</v>
      </c>
      <c r="AE38">
        <v>4.0288898522992982</v>
      </c>
      <c r="AF38">
        <v>0</v>
      </c>
      <c r="AG38">
        <v>0</v>
      </c>
      <c r="AH38">
        <v>6.9455925000000001</v>
      </c>
      <c r="AI38">
        <v>0</v>
      </c>
      <c r="AJ38">
        <v>0</v>
      </c>
      <c r="AK38">
        <v>13.277148500000001</v>
      </c>
      <c r="AL38">
        <v>0.56806750000000006</v>
      </c>
      <c r="AM38">
        <v>0</v>
      </c>
      <c r="AN38">
        <v>0</v>
      </c>
      <c r="AO38">
        <v>0</v>
      </c>
      <c r="AP38">
        <v>0.65755230126164066</v>
      </c>
      <c r="AQ38">
        <v>0</v>
      </c>
      <c r="AR38">
        <v>0.80965500000000001</v>
      </c>
      <c r="AS38">
        <v>1.1511017479928636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663.74178342457867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157.1597666666259</v>
      </c>
      <c r="L39">
        <v>41.859619263868673</v>
      </c>
      <c r="M39">
        <v>0</v>
      </c>
      <c r="N39">
        <v>28.873888612244897</v>
      </c>
      <c r="O39">
        <v>24.24056007393715</v>
      </c>
      <c r="P39">
        <v>55.630774111893103</v>
      </c>
      <c r="Q39">
        <v>2.5810157480314961</v>
      </c>
      <c r="R39">
        <v>10.367578639304091</v>
      </c>
      <c r="S39">
        <v>6.4475811865407318</v>
      </c>
      <c r="T39">
        <v>0</v>
      </c>
      <c r="U39">
        <v>265.4587655228795</v>
      </c>
      <c r="V39">
        <v>5.0706671052631584</v>
      </c>
      <c r="W39">
        <v>11.344694357654431</v>
      </c>
      <c r="X39">
        <v>24.048947907775197</v>
      </c>
      <c r="Y39">
        <v>0</v>
      </c>
      <c r="Z39">
        <v>0</v>
      </c>
      <c r="AA39">
        <v>0</v>
      </c>
      <c r="AB39">
        <v>0.81475618649662418</v>
      </c>
      <c r="AC39">
        <v>0</v>
      </c>
      <c r="AD39">
        <v>0</v>
      </c>
      <c r="AE39">
        <v>4.0288898522992982</v>
      </c>
      <c r="AF39">
        <v>0</v>
      </c>
      <c r="AG39">
        <v>0</v>
      </c>
      <c r="AH39">
        <v>5.0934344999999999</v>
      </c>
      <c r="AI39">
        <v>0</v>
      </c>
      <c r="AJ39">
        <v>0</v>
      </c>
      <c r="AK39">
        <v>13.277148500000001</v>
      </c>
      <c r="AL39">
        <v>0.56806750000000006</v>
      </c>
      <c r="AM39">
        <v>0</v>
      </c>
      <c r="AN39">
        <v>0</v>
      </c>
      <c r="AO39">
        <v>0</v>
      </c>
      <c r="AP39">
        <v>6.2623907759403491E-2</v>
      </c>
      <c r="AQ39">
        <v>0</v>
      </c>
      <c r="AR39">
        <v>0.80965500000000001</v>
      </c>
      <c r="AS39">
        <v>1.1511017479928636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658.88953639056638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157.1597666666259</v>
      </c>
      <c r="L40">
        <v>41.859619263868673</v>
      </c>
      <c r="M40">
        <v>0</v>
      </c>
      <c r="N40">
        <v>28.873888612244897</v>
      </c>
      <c r="O40">
        <v>24.24056007393715</v>
      </c>
      <c r="P40">
        <v>55.630774111893103</v>
      </c>
      <c r="Q40">
        <v>2.5810157480314961</v>
      </c>
      <c r="R40">
        <v>10.367578639304091</v>
      </c>
      <c r="S40">
        <v>6.4475811865407318</v>
      </c>
      <c r="T40">
        <v>0</v>
      </c>
      <c r="U40">
        <v>265.4587655228795</v>
      </c>
      <c r="V40">
        <v>5.0706671052631584</v>
      </c>
      <c r="W40">
        <v>11.344694357654431</v>
      </c>
      <c r="X40">
        <v>24.048947907775197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4.0288898522992982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13.277148500000001</v>
      </c>
      <c r="AL40">
        <v>0.56806750000000006</v>
      </c>
      <c r="AM40">
        <v>0</v>
      </c>
      <c r="AN40">
        <v>0</v>
      </c>
      <c r="AO40">
        <v>0</v>
      </c>
      <c r="AP40">
        <v>6.2623907759403491E-2</v>
      </c>
      <c r="AQ40">
        <v>0</v>
      </c>
      <c r="AR40">
        <v>0.80965500000000001</v>
      </c>
      <c r="AS40">
        <v>1.1511017479928636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652.98134570406978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157.1597666666259</v>
      </c>
      <c r="L41">
        <v>41.859619263868673</v>
      </c>
      <c r="M41">
        <v>0</v>
      </c>
      <c r="N41">
        <v>28.873888612244897</v>
      </c>
      <c r="O41">
        <v>24.24056007393715</v>
      </c>
      <c r="P41">
        <v>55.630774111893103</v>
      </c>
      <c r="Q41">
        <v>2.5810157480314961</v>
      </c>
      <c r="R41">
        <v>10.367578639304091</v>
      </c>
      <c r="S41">
        <v>6.4475811865407318</v>
      </c>
      <c r="T41">
        <v>0</v>
      </c>
      <c r="U41">
        <v>265.4587655228795</v>
      </c>
      <c r="V41">
        <v>5.0706671052631584</v>
      </c>
      <c r="W41">
        <v>11.344694357654431</v>
      </c>
      <c r="X41">
        <v>24.040571473851028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4.0288898522992982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13.277148500000001</v>
      </c>
      <c r="AL41">
        <v>0.34084050000000005</v>
      </c>
      <c r="AM41">
        <v>0</v>
      </c>
      <c r="AN41">
        <v>0</v>
      </c>
      <c r="AO41">
        <v>0</v>
      </c>
      <c r="AP41">
        <v>6.2623907759403491E-2</v>
      </c>
      <c r="AQ41">
        <v>0</v>
      </c>
      <c r="AR41">
        <v>0.80965500000000001</v>
      </c>
      <c r="AS41">
        <v>1.1511017479928636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652.74574227014568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157.1597666666259</v>
      </c>
      <c r="L42">
        <v>41.859619263868673</v>
      </c>
      <c r="M42">
        <v>0</v>
      </c>
      <c r="N42">
        <v>28.873888612244897</v>
      </c>
      <c r="O42">
        <v>24.24056007393715</v>
      </c>
      <c r="P42">
        <v>55.630774111893103</v>
      </c>
      <c r="Q42">
        <v>2.5810157480314961</v>
      </c>
      <c r="R42">
        <v>10.367578639304091</v>
      </c>
      <c r="S42">
        <v>6.4475811865407318</v>
      </c>
      <c r="T42">
        <v>0</v>
      </c>
      <c r="U42">
        <v>265.4587655228795</v>
      </c>
      <c r="V42">
        <v>5.0706671052631584</v>
      </c>
      <c r="W42">
        <v>11.344694357654431</v>
      </c>
      <c r="X42">
        <v>24.040571473851028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4.0288898522992982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13.277148500000001</v>
      </c>
      <c r="AL42">
        <v>0.34084050000000005</v>
      </c>
      <c r="AM42">
        <v>0</v>
      </c>
      <c r="AN42">
        <v>0</v>
      </c>
      <c r="AO42">
        <v>0</v>
      </c>
      <c r="AP42">
        <v>6.2623907759403491E-2</v>
      </c>
      <c r="AQ42">
        <v>0</v>
      </c>
      <c r="AR42">
        <v>1.3494249999999999</v>
      </c>
      <c r="AS42">
        <v>1.64443125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653.77884177215287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157.1597666666259</v>
      </c>
      <c r="L43">
        <v>41.859619263868673</v>
      </c>
      <c r="M43">
        <v>0</v>
      </c>
      <c r="N43">
        <v>28.873888612244897</v>
      </c>
      <c r="O43">
        <v>24.24056007393715</v>
      </c>
      <c r="P43">
        <v>55.630774111893103</v>
      </c>
      <c r="Q43">
        <v>2.5810157480314961</v>
      </c>
      <c r="R43">
        <v>10.367578639304091</v>
      </c>
      <c r="S43">
        <v>6.4475811865407318</v>
      </c>
      <c r="T43">
        <v>0</v>
      </c>
      <c r="U43">
        <v>265.4587655228795</v>
      </c>
      <c r="V43">
        <v>5.0706671052631584</v>
      </c>
      <c r="W43">
        <v>11.344694357654431</v>
      </c>
      <c r="X43">
        <v>24.040571473851028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0.47051806149649261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13.277148500000001</v>
      </c>
      <c r="AL43">
        <v>0.34084050000000005</v>
      </c>
      <c r="AM43">
        <v>0</v>
      </c>
      <c r="AN43">
        <v>0</v>
      </c>
      <c r="AO43">
        <v>0</v>
      </c>
      <c r="AP43">
        <v>6.2623907759403491E-2</v>
      </c>
      <c r="AQ43">
        <v>0</v>
      </c>
      <c r="AR43">
        <v>9.4459749999999989</v>
      </c>
      <c r="AS43">
        <v>6.0515070000000017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662.72409573135008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157.1597666666259</v>
      </c>
      <c r="L44">
        <v>41.859619263868673</v>
      </c>
      <c r="M44">
        <v>0</v>
      </c>
      <c r="N44">
        <v>28.873888612244897</v>
      </c>
      <c r="O44">
        <v>24.24056007393715</v>
      </c>
      <c r="P44">
        <v>55.630774111893103</v>
      </c>
      <c r="Q44">
        <v>2.5810157480314961</v>
      </c>
      <c r="R44">
        <v>10.367578639304091</v>
      </c>
      <c r="S44">
        <v>6.4475811865407318</v>
      </c>
      <c r="T44">
        <v>0</v>
      </c>
      <c r="U44">
        <v>265.4587655228795</v>
      </c>
      <c r="V44">
        <v>5.0706671052631584</v>
      </c>
      <c r="W44">
        <v>11.344694357654431</v>
      </c>
      <c r="X44">
        <v>24.040571473851028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0.47051806149649261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13.277148500000001</v>
      </c>
      <c r="AL44">
        <v>0.34084050000000005</v>
      </c>
      <c r="AM44">
        <v>0</v>
      </c>
      <c r="AN44">
        <v>0</v>
      </c>
      <c r="AO44">
        <v>0</v>
      </c>
      <c r="AP44">
        <v>6.2623907759403491E-2</v>
      </c>
      <c r="AQ44">
        <v>0</v>
      </c>
      <c r="AR44">
        <v>9.4459749999999989</v>
      </c>
      <c r="AS44">
        <v>6.0515070000000017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662.72409573135008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157.1597666666259</v>
      </c>
      <c r="L45">
        <v>41.859619263868673</v>
      </c>
      <c r="M45">
        <v>0</v>
      </c>
      <c r="N45">
        <v>28.873888612244897</v>
      </c>
      <c r="O45">
        <v>24.24056007393715</v>
      </c>
      <c r="P45">
        <v>55.630774111893103</v>
      </c>
      <c r="Q45">
        <v>2.5810157480314961</v>
      </c>
      <c r="R45">
        <v>10.367578639304091</v>
      </c>
      <c r="S45">
        <v>6.4475811865407318</v>
      </c>
      <c r="T45">
        <v>0</v>
      </c>
      <c r="U45">
        <v>265.4587655228795</v>
      </c>
      <c r="V45">
        <v>5.0706671052631584</v>
      </c>
      <c r="W45">
        <v>11.344694357654431</v>
      </c>
      <c r="X45">
        <v>24.040571473851028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0.47051806149649261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13.277148500000001</v>
      </c>
      <c r="AL45">
        <v>0.34084050000000005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1.2144824999999999</v>
      </c>
      <c r="AS45">
        <v>6.0515070000000017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654.42997932359071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157.1597666666259</v>
      </c>
      <c r="L46">
        <v>41.859619263868673</v>
      </c>
      <c r="M46">
        <v>0</v>
      </c>
      <c r="N46">
        <v>28.873888612244897</v>
      </c>
      <c r="O46">
        <v>24.24056007393715</v>
      </c>
      <c r="P46">
        <v>55.630774111893103</v>
      </c>
      <c r="Q46">
        <v>2.5810157480314961</v>
      </c>
      <c r="R46">
        <v>10.367578639304091</v>
      </c>
      <c r="S46">
        <v>6.4475811865407318</v>
      </c>
      <c r="T46">
        <v>0</v>
      </c>
      <c r="U46">
        <v>265.4587655228795</v>
      </c>
      <c r="V46">
        <v>5.0706671052631584</v>
      </c>
      <c r="W46">
        <v>11.344694357654431</v>
      </c>
      <c r="X46">
        <v>24.040571473851028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0.47051806149649261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13.277148500000001</v>
      </c>
      <c r="AL46">
        <v>0.34084050000000005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0.53976999999999997</v>
      </c>
      <c r="AS46">
        <v>6.0515070000000017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653.75526682359066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157.1597666666259</v>
      </c>
      <c r="L47">
        <v>41.859619263868673</v>
      </c>
      <c r="M47">
        <v>0</v>
      </c>
      <c r="N47">
        <v>28.873888612244897</v>
      </c>
      <c r="O47">
        <v>24.24056007393715</v>
      </c>
      <c r="P47">
        <v>55.630774111893103</v>
      </c>
      <c r="Q47">
        <v>2.5810157480314961</v>
      </c>
      <c r="R47">
        <v>10.367578639304091</v>
      </c>
      <c r="S47">
        <v>6.4475811865407318</v>
      </c>
      <c r="T47">
        <v>0</v>
      </c>
      <c r="U47">
        <v>265.4587655228795</v>
      </c>
      <c r="V47">
        <v>5.0706671052631584</v>
      </c>
      <c r="W47">
        <v>11.344694357654431</v>
      </c>
      <c r="X47">
        <v>24.040571473851028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0.47051806149649261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13.277148500000001</v>
      </c>
      <c r="AL47">
        <v>0.34084050000000005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0.53976999999999997</v>
      </c>
      <c r="AS47">
        <v>6.0515070000000017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653.75526682359066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157.1597666666259</v>
      </c>
      <c r="L48">
        <v>41.859619263868673</v>
      </c>
      <c r="M48">
        <v>0</v>
      </c>
      <c r="N48">
        <v>28.873888612244897</v>
      </c>
      <c r="O48">
        <v>24.24056007393715</v>
      </c>
      <c r="P48">
        <v>55.630774111893103</v>
      </c>
      <c r="Q48">
        <v>2.5810157480314961</v>
      </c>
      <c r="R48">
        <v>10.367578639304091</v>
      </c>
      <c r="S48">
        <v>6.4475811865407318</v>
      </c>
      <c r="T48">
        <v>0</v>
      </c>
      <c r="U48">
        <v>265.4587655228795</v>
      </c>
      <c r="V48">
        <v>5.0706671052631584</v>
      </c>
      <c r="W48">
        <v>11.344694357654431</v>
      </c>
      <c r="X48">
        <v>24.040571473851028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0.47051806149649261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13.277148500000001</v>
      </c>
      <c r="AL48">
        <v>0.34084050000000005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0.53976999999999997</v>
      </c>
      <c r="AS48">
        <v>6.0515070000000017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653.75526682359066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157.1597666666259</v>
      </c>
      <c r="L49">
        <v>41.859619263868673</v>
      </c>
      <c r="M49">
        <v>0</v>
      </c>
      <c r="N49">
        <v>28.873888612244897</v>
      </c>
      <c r="O49">
        <v>24.24056007393715</v>
      </c>
      <c r="P49">
        <v>56.478380480477313</v>
      </c>
      <c r="Q49">
        <v>2.5810157480314961</v>
      </c>
      <c r="R49">
        <v>10.367578639304091</v>
      </c>
      <c r="S49">
        <v>6.4475811865407318</v>
      </c>
      <c r="T49">
        <v>0</v>
      </c>
      <c r="U49">
        <v>265.4587655228795</v>
      </c>
      <c r="V49">
        <v>5.0706671052631584</v>
      </c>
      <c r="W49">
        <v>11.344694357654431</v>
      </c>
      <c r="X49">
        <v>24.040571473851028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0.47051806149649261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13.277148500000001</v>
      </c>
      <c r="AL49">
        <v>0.34084050000000005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0.53976999999999997</v>
      </c>
      <c r="AS49">
        <v>1.64443125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650.19579744217492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157.1597666666259</v>
      </c>
      <c r="L50">
        <v>41.859619263868673</v>
      </c>
      <c r="M50">
        <v>0</v>
      </c>
      <c r="N50">
        <v>28.873888612244897</v>
      </c>
      <c r="O50">
        <v>24.24056007393715</v>
      </c>
      <c r="P50">
        <v>56.523185872709746</v>
      </c>
      <c r="Q50">
        <v>2.5810157480314961</v>
      </c>
      <c r="R50">
        <v>10.367578639304091</v>
      </c>
      <c r="S50">
        <v>6.4475811865407318</v>
      </c>
      <c r="T50">
        <v>0</v>
      </c>
      <c r="U50">
        <v>265.4587655228795</v>
      </c>
      <c r="V50">
        <v>5.0706671052631584</v>
      </c>
      <c r="W50">
        <v>11.344694357654431</v>
      </c>
      <c r="X50">
        <v>24.040571473851028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0.47051806149649261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13.277148500000001</v>
      </c>
      <c r="AL50">
        <v>0.34084050000000005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0.53976999999999997</v>
      </c>
      <c r="AS50">
        <v>1.24976775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649.84593933440738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157.1597666666259</v>
      </c>
      <c r="L51">
        <v>41.859619263868673</v>
      </c>
      <c r="M51">
        <v>0</v>
      </c>
      <c r="N51">
        <v>28.873888612244897</v>
      </c>
      <c r="O51">
        <v>24.24056007393715</v>
      </c>
      <c r="P51">
        <v>56.523185872709746</v>
      </c>
      <c r="Q51">
        <v>2.5810157480314961</v>
      </c>
      <c r="R51">
        <v>10.367578639304091</v>
      </c>
      <c r="S51">
        <v>6.4475811865407318</v>
      </c>
      <c r="T51">
        <v>0</v>
      </c>
      <c r="U51">
        <v>265.4587655228795</v>
      </c>
      <c r="V51">
        <v>5.0706671052631584</v>
      </c>
      <c r="W51">
        <v>11.344694357654431</v>
      </c>
      <c r="X51">
        <v>24.040571473851028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0.47051806149649261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13.277148500000001</v>
      </c>
      <c r="AL51">
        <v>0.34084050000000005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0.53976999999999997</v>
      </c>
      <c r="AS51">
        <v>1.24976775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649.84593933440738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139.560280055726</v>
      </c>
      <c r="L52">
        <v>41.859619263868673</v>
      </c>
      <c r="M52">
        <v>0</v>
      </c>
      <c r="N52">
        <v>28.873888612244897</v>
      </c>
      <c r="O52">
        <v>24.24056007393715</v>
      </c>
      <c r="P52">
        <v>56.523185872709746</v>
      </c>
      <c r="Q52">
        <v>2.5810157480314961</v>
      </c>
      <c r="R52">
        <v>10.367578639304091</v>
      </c>
      <c r="S52">
        <v>6.4475811865407318</v>
      </c>
      <c r="T52">
        <v>0</v>
      </c>
      <c r="U52">
        <v>265.4587655228795</v>
      </c>
      <c r="V52">
        <v>5.0706671052631584</v>
      </c>
      <c r="W52">
        <v>11.344694357654431</v>
      </c>
      <c r="X52">
        <v>24.040571473851028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0.47051806149649261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13.277148500000001</v>
      </c>
      <c r="AL52">
        <v>0.34084050000000005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0.53976999999999997</v>
      </c>
      <c r="AS52">
        <v>1.24976775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632.24645272350745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129.26887859592941</v>
      </c>
      <c r="L53">
        <v>41.859934182389942</v>
      </c>
      <c r="M53">
        <v>0</v>
      </c>
      <c r="N53">
        <v>28.873888612244897</v>
      </c>
      <c r="O53">
        <v>24.24056007393715</v>
      </c>
      <c r="P53">
        <v>56.523185872709746</v>
      </c>
      <c r="Q53">
        <v>2.5810157480314961</v>
      </c>
      <c r="R53">
        <v>10.367578639304091</v>
      </c>
      <c r="S53">
        <v>6.4475811865407318</v>
      </c>
      <c r="T53">
        <v>0</v>
      </c>
      <c r="U53">
        <v>265.4587655228795</v>
      </c>
      <c r="V53">
        <v>5.0706671052631584</v>
      </c>
      <c r="W53">
        <v>11.344694357654431</v>
      </c>
      <c r="X53">
        <v>24.040571473851028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0.47051806149649261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13.277148500000001</v>
      </c>
      <c r="AL53">
        <v>0.34084050000000005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0.53976999999999997</v>
      </c>
      <c r="AS53">
        <v>1.90754025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622.61313868223215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86.62767794679354</v>
      </c>
      <c r="L54">
        <v>41.860516928069686</v>
      </c>
      <c r="M54">
        <v>0</v>
      </c>
      <c r="N54">
        <v>28.873888612244897</v>
      </c>
      <c r="O54">
        <v>24.24056007393715</v>
      </c>
      <c r="P54">
        <v>56.523185872709746</v>
      </c>
      <c r="Q54">
        <v>2.5810157480314961</v>
      </c>
      <c r="R54">
        <v>10.367578639304091</v>
      </c>
      <c r="S54">
        <v>6.4475811865407318</v>
      </c>
      <c r="T54">
        <v>0</v>
      </c>
      <c r="U54">
        <v>265.4587655228795</v>
      </c>
      <c r="V54">
        <v>5.0706671052631584</v>
      </c>
      <c r="W54">
        <v>11.344694357654431</v>
      </c>
      <c r="X54">
        <v>24.040571473851028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0.47051806149649261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13.277148500000001</v>
      </c>
      <c r="AL54">
        <v>0.34084050000000005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0.53976999999999997</v>
      </c>
      <c r="AS54">
        <v>1.90754025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579.97252077877602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89.768845160234449</v>
      </c>
      <c r="L55">
        <v>31.979730262822706</v>
      </c>
      <c r="M55">
        <v>0</v>
      </c>
      <c r="N55">
        <v>28.873888612244897</v>
      </c>
      <c r="O55">
        <v>24.24056007393715</v>
      </c>
      <c r="P55">
        <v>56.523185872709746</v>
      </c>
      <c r="Q55">
        <v>2.5808293413897281</v>
      </c>
      <c r="R55">
        <v>10.365721932593855</v>
      </c>
      <c r="S55">
        <v>3.8497966226023848</v>
      </c>
      <c r="T55">
        <v>0</v>
      </c>
      <c r="U55">
        <v>265.4587655228795</v>
      </c>
      <c r="V55">
        <v>5.0706671052631584</v>
      </c>
      <c r="W55">
        <v>11.344694357654431</v>
      </c>
      <c r="X55">
        <v>24.040571473851028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0.47051806149649261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13.277148500000001</v>
      </c>
      <c r="AL55">
        <v>0.34084050000000005</v>
      </c>
      <c r="AM55">
        <v>0</v>
      </c>
      <c r="AN55">
        <v>0</v>
      </c>
      <c r="AO55">
        <v>0</v>
      </c>
      <c r="AP55">
        <v>0.59492839350223714</v>
      </c>
      <c r="AQ55">
        <v>0</v>
      </c>
      <c r="AR55">
        <v>0.53976999999999997</v>
      </c>
      <c r="AS55">
        <v>1.1511017479928636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570.47156354117453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86.626566811522906</v>
      </c>
      <c r="L56">
        <v>25.059554956696637</v>
      </c>
      <c r="M56">
        <v>0</v>
      </c>
      <c r="N56">
        <v>28.873888612244897</v>
      </c>
      <c r="O56">
        <v>24.24056007393715</v>
      </c>
      <c r="P56">
        <v>56.523185872709746</v>
      </c>
      <c r="Q56">
        <v>2.5808293413897281</v>
      </c>
      <c r="R56">
        <v>10.365721932593855</v>
      </c>
      <c r="S56">
        <v>3.8497966226023848</v>
      </c>
      <c r="T56">
        <v>0</v>
      </c>
      <c r="U56">
        <v>265.4587655228795</v>
      </c>
      <c r="V56">
        <v>5.0706671052631584</v>
      </c>
      <c r="W56">
        <v>11.344694357654431</v>
      </c>
      <c r="X56">
        <v>24.040571473851028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0.47051806149649261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13.277148500000001</v>
      </c>
      <c r="AL56">
        <v>0.34084050000000005</v>
      </c>
      <c r="AM56">
        <v>0</v>
      </c>
      <c r="AN56">
        <v>0</v>
      </c>
      <c r="AO56">
        <v>0</v>
      </c>
      <c r="AP56">
        <v>0.59492839350223714</v>
      </c>
      <c r="AQ56">
        <v>0</v>
      </c>
      <c r="AR56">
        <v>0.53976999999999997</v>
      </c>
      <c r="AS56">
        <v>1.1511017479928636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560.40910988633698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86.626566811522906</v>
      </c>
      <c r="L57">
        <v>23.099554684487856</v>
      </c>
      <c r="M57">
        <v>0</v>
      </c>
      <c r="N57">
        <v>28.873888612244897</v>
      </c>
      <c r="O57">
        <v>24.24056007393715</v>
      </c>
      <c r="P57">
        <v>56.523185872709746</v>
      </c>
      <c r="Q57">
        <v>1.8600015762711863</v>
      </c>
      <c r="R57">
        <v>10.330324352348169</v>
      </c>
      <c r="S57">
        <v>3.8500798068552777</v>
      </c>
      <c r="T57">
        <v>0</v>
      </c>
      <c r="U57">
        <v>265.4587655228795</v>
      </c>
      <c r="V57">
        <v>5.0706671052631584</v>
      </c>
      <c r="W57">
        <v>11.344694357654431</v>
      </c>
      <c r="X57">
        <v>24.040571473851028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0.47051806149649261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13.277148500000001</v>
      </c>
      <c r="AL57">
        <v>0.34084050000000005</v>
      </c>
      <c r="AM57">
        <v>0</v>
      </c>
      <c r="AN57">
        <v>0</v>
      </c>
      <c r="AO57">
        <v>0</v>
      </c>
      <c r="AP57">
        <v>0.59492839350223714</v>
      </c>
      <c r="AQ57">
        <v>0</v>
      </c>
      <c r="AR57">
        <v>6.4772400000000001</v>
      </c>
      <c r="AS57">
        <v>1.1511017479928636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563.6306374530169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86.626566811522906</v>
      </c>
      <c r="L58">
        <v>23.1</v>
      </c>
      <c r="M58">
        <v>0</v>
      </c>
      <c r="N58">
        <v>28.873888612244897</v>
      </c>
      <c r="O58">
        <v>24.24056007393715</v>
      </c>
      <c r="P58">
        <v>56.523185872709746</v>
      </c>
      <c r="Q58">
        <v>1.8584477153748413</v>
      </c>
      <c r="R58">
        <v>10.365745641025642</v>
      </c>
      <c r="S58">
        <v>3.8500798068552777</v>
      </c>
      <c r="T58">
        <v>0</v>
      </c>
      <c r="U58">
        <v>265.4587655228795</v>
      </c>
      <c r="V58">
        <v>5.0702172412523021</v>
      </c>
      <c r="W58">
        <v>11.344694357654431</v>
      </c>
      <c r="X58">
        <v>24.040571473851028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0.47051806149649261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13.277148500000001</v>
      </c>
      <c r="AL58">
        <v>0.34084050000000005</v>
      </c>
      <c r="AM58">
        <v>0</v>
      </c>
      <c r="AN58">
        <v>0</v>
      </c>
      <c r="AO58">
        <v>0</v>
      </c>
      <c r="AP58">
        <v>0.59492839350223714</v>
      </c>
      <c r="AQ58">
        <v>0</v>
      </c>
      <c r="AR58">
        <v>6.4772400000000001</v>
      </c>
      <c r="AS58">
        <v>1.1511017479928636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563.66450033229933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86.626566811522906</v>
      </c>
      <c r="L59">
        <v>23.1</v>
      </c>
      <c r="M59">
        <v>0</v>
      </c>
      <c r="N59">
        <v>28.873888612244897</v>
      </c>
      <c r="O59">
        <v>24.24056007393715</v>
      </c>
      <c r="P59">
        <v>56.523185872709746</v>
      </c>
      <c r="Q59">
        <v>1.8584477153748413</v>
      </c>
      <c r="R59">
        <v>10.365745641025642</v>
      </c>
      <c r="S59">
        <v>3.8500798068552777</v>
      </c>
      <c r="T59">
        <v>0</v>
      </c>
      <c r="U59">
        <v>265.4587655228795</v>
      </c>
      <c r="V59">
        <v>5.0702172412523021</v>
      </c>
      <c r="W59">
        <v>11.344694357654431</v>
      </c>
      <c r="X59">
        <v>24.040571473851028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0.47051806149649261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13.277148500000001</v>
      </c>
      <c r="AL59">
        <v>0.34084050000000005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0.94459749999999998</v>
      </c>
      <c r="AS59">
        <v>1.1511017479928636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557.53692943879707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86.626566811522906</v>
      </c>
      <c r="L60">
        <v>23.1</v>
      </c>
      <c r="M60">
        <v>0</v>
      </c>
      <c r="N60">
        <v>28.873888612244897</v>
      </c>
      <c r="O60">
        <v>24.24056007393715</v>
      </c>
      <c r="P60">
        <v>56.523185872709746</v>
      </c>
      <c r="Q60">
        <v>1.8584477153748413</v>
      </c>
      <c r="R60">
        <v>10.365745641025642</v>
      </c>
      <c r="S60">
        <v>3.8500798068552777</v>
      </c>
      <c r="T60">
        <v>0</v>
      </c>
      <c r="U60">
        <v>265.4587655228795</v>
      </c>
      <c r="V60">
        <v>5.0702172412523021</v>
      </c>
      <c r="W60">
        <v>11.344694357654431</v>
      </c>
      <c r="X60">
        <v>24.040571473851028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0.47051806149649261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13.277148500000001</v>
      </c>
      <c r="AL60">
        <v>0.34084050000000005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0.53976999999999997</v>
      </c>
      <c r="AS60">
        <v>1.1511017479928636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557.13210193879706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88.550120381195782</v>
      </c>
      <c r="L61">
        <v>33.689725687206874</v>
      </c>
      <c r="M61">
        <v>0</v>
      </c>
      <c r="N61">
        <v>28.873888612244897</v>
      </c>
      <c r="O61">
        <v>24.24056007393715</v>
      </c>
      <c r="P61">
        <v>56.523185872709746</v>
      </c>
      <c r="Q61">
        <v>1.8584477153748413</v>
      </c>
      <c r="R61">
        <v>10.365745641025642</v>
      </c>
      <c r="S61">
        <v>3.8500798068552777</v>
      </c>
      <c r="T61">
        <v>0</v>
      </c>
      <c r="U61">
        <v>265.4587655228795</v>
      </c>
      <c r="V61">
        <v>5.0702172412523021</v>
      </c>
      <c r="W61">
        <v>11.344694357654431</v>
      </c>
      <c r="X61">
        <v>24.040571473851028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0.47051806149649261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13.277148500000001</v>
      </c>
      <c r="AL61">
        <v>0.34084050000000005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0.53976999999999997</v>
      </c>
      <c r="AS61">
        <v>1.1511017479928636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569.6453811956768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88.550120381195782</v>
      </c>
      <c r="L62">
        <v>33.689725687206874</v>
      </c>
      <c r="M62">
        <v>0</v>
      </c>
      <c r="N62">
        <v>28.873888612244897</v>
      </c>
      <c r="O62">
        <v>24.24056007393715</v>
      </c>
      <c r="P62">
        <v>56.523185872709746</v>
      </c>
      <c r="Q62">
        <v>1.8584477153748413</v>
      </c>
      <c r="R62">
        <v>10.365745641025642</v>
      </c>
      <c r="S62">
        <v>3.8500798068552777</v>
      </c>
      <c r="T62">
        <v>0</v>
      </c>
      <c r="U62">
        <v>265.4587655228795</v>
      </c>
      <c r="V62">
        <v>5.0702172412523021</v>
      </c>
      <c r="W62">
        <v>11.344694357654431</v>
      </c>
      <c r="X62">
        <v>24.040571473851028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0.47051806149649261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13.277148500000001</v>
      </c>
      <c r="AL62">
        <v>0.34084050000000005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0.53976999999999997</v>
      </c>
      <c r="AS62">
        <v>1.1511017479928636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569.6453811956768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88.550120381195782</v>
      </c>
      <c r="L63">
        <v>25.029605988099362</v>
      </c>
      <c r="M63">
        <v>0</v>
      </c>
      <c r="N63">
        <v>28.873888612244897</v>
      </c>
      <c r="O63">
        <v>24.24056007393715</v>
      </c>
      <c r="P63">
        <v>56.523185872709746</v>
      </c>
      <c r="Q63">
        <v>1.8584477153748413</v>
      </c>
      <c r="R63">
        <v>10.366957354079881</v>
      </c>
      <c r="S63">
        <v>3.8500798068552777</v>
      </c>
      <c r="T63">
        <v>0</v>
      </c>
      <c r="U63">
        <v>265.4587655228795</v>
      </c>
      <c r="V63">
        <v>5.0706671052631584</v>
      </c>
      <c r="W63">
        <v>11.344694357654431</v>
      </c>
      <c r="X63">
        <v>24.040571473851028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0.47051806149649261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13.277148500000001</v>
      </c>
      <c r="AL63">
        <v>0.34084050000000005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0.53976999999999997</v>
      </c>
      <c r="AS63">
        <v>1.1511017479928636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560.98692307363444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88.550120381195782</v>
      </c>
      <c r="L64">
        <v>25.029605988099362</v>
      </c>
      <c r="M64">
        <v>0</v>
      </c>
      <c r="N64">
        <v>28.873888612244897</v>
      </c>
      <c r="O64">
        <v>24.24056007393715</v>
      </c>
      <c r="P64">
        <v>56.523185872709746</v>
      </c>
      <c r="Q64">
        <v>1.8584477153748413</v>
      </c>
      <c r="R64">
        <v>10.367578639304091</v>
      </c>
      <c r="S64">
        <v>3.8500798068552777</v>
      </c>
      <c r="T64">
        <v>0</v>
      </c>
      <c r="U64">
        <v>265.4587655228795</v>
      </c>
      <c r="V64">
        <v>5.0706671052631584</v>
      </c>
      <c r="W64">
        <v>11.344694357654431</v>
      </c>
      <c r="X64">
        <v>24.040571473851028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0.47051806149649261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13.277148500000001</v>
      </c>
      <c r="AL64">
        <v>0.34084050000000005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0.53976999999999997</v>
      </c>
      <c r="AS64">
        <v>1.1511017479928636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560.9875443588586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115.50014629882961</v>
      </c>
      <c r="L65">
        <v>41.859600228774987</v>
      </c>
      <c r="M65">
        <v>0</v>
      </c>
      <c r="N65">
        <v>28.873888612244897</v>
      </c>
      <c r="O65">
        <v>24.24056007393715</v>
      </c>
      <c r="P65">
        <v>56.523185872709746</v>
      </c>
      <c r="Q65">
        <v>2.5810157480314961</v>
      </c>
      <c r="R65">
        <v>10.367578639304091</v>
      </c>
      <c r="S65">
        <v>6.4475770247737012</v>
      </c>
      <c r="T65">
        <v>0</v>
      </c>
      <c r="U65">
        <v>265.4587655228795</v>
      </c>
      <c r="V65">
        <v>5.0706671052631584</v>
      </c>
      <c r="W65">
        <v>11.344694357654431</v>
      </c>
      <c r="X65">
        <v>24.040571473851028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0.47051806149649261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13.277148500000001</v>
      </c>
      <c r="AL65">
        <v>0.34084050000000005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0.53976999999999997</v>
      </c>
      <c r="AS65">
        <v>1.3155450000000002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608.25207301975036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134.75016274547693</v>
      </c>
      <c r="L66">
        <v>41.859600228774987</v>
      </c>
      <c r="M66">
        <v>0</v>
      </c>
      <c r="N66">
        <v>28.873888612244897</v>
      </c>
      <c r="O66">
        <v>24.24056007393715</v>
      </c>
      <c r="P66">
        <v>56.523185872709746</v>
      </c>
      <c r="Q66">
        <v>2.5810157480314961</v>
      </c>
      <c r="R66">
        <v>10.367578639304091</v>
      </c>
      <c r="S66">
        <v>6.4475770247737012</v>
      </c>
      <c r="T66">
        <v>0</v>
      </c>
      <c r="U66">
        <v>265.4587655228795</v>
      </c>
      <c r="V66">
        <v>5.0706671052631584</v>
      </c>
      <c r="W66">
        <v>11.344694357654431</v>
      </c>
      <c r="X66">
        <v>24.040571473851028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0.47051806149649261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13.277148500000001</v>
      </c>
      <c r="AL66">
        <v>0.34084050000000005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0.53976999999999997</v>
      </c>
      <c r="AS66">
        <v>1.3155450000000002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627.50208946639771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151.73597310714879</v>
      </c>
      <c r="L67">
        <v>41.860516928069686</v>
      </c>
      <c r="M67">
        <v>0</v>
      </c>
      <c r="N67">
        <v>28.873888612244897</v>
      </c>
      <c r="O67">
        <v>24.24056007393715</v>
      </c>
      <c r="P67">
        <v>56.523185872709746</v>
      </c>
      <c r="Q67">
        <v>2.5810157480314961</v>
      </c>
      <c r="R67">
        <v>10.367578639304091</v>
      </c>
      <c r="S67">
        <v>6.4475811865407318</v>
      </c>
      <c r="T67">
        <v>0</v>
      </c>
      <c r="U67">
        <v>265.4587655228795</v>
      </c>
      <c r="V67">
        <v>5.0706671052631584</v>
      </c>
      <c r="W67">
        <v>11.344694357654431</v>
      </c>
      <c r="X67">
        <v>24.040571473851028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0.47051806149649261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13.277148500000001</v>
      </c>
      <c r="AL67">
        <v>0.34084050000000005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1.3494249999999999</v>
      </c>
      <c r="AS67">
        <v>1.90754025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645.89047093913132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157.15898656580856</v>
      </c>
      <c r="L68">
        <v>41.860490403038789</v>
      </c>
      <c r="M68">
        <v>0</v>
      </c>
      <c r="N68">
        <v>28.873888612244897</v>
      </c>
      <c r="O68">
        <v>24.24056007393715</v>
      </c>
      <c r="P68">
        <v>56.523185872709746</v>
      </c>
      <c r="Q68">
        <v>2.5810157480314961</v>
      </c>
      <c r="R68">
        <v>10.367578639304091</v>
      </c>
      <c r="S68">
        <v>6.4475811865407318</v>
      </c>
      <c r="T68">
        <v>0</v>
      </c>
      <c r="U68">
        <v>265.4587655228795</v>
      </c>
      <c r="V68">
        <v>5.0706671052631584</v>
      </c>
      <c r="W68">
        <v>11.344694357654431</v>
      </c>
      <c r="X68">
        <v>24.040571473851028</v>
      </c>
      <c r="Y68">
        <v>0</v>
      </c>
      <c r="Z68">
        <v>0</v>
      </c>
      <c r="AA68">
        <v>0</v>
      </c>
      <c r="AB68">
        <v>0.81475618649662418</v>
      </c>
      <c r="AC68">
        <v>0</v>
      </c>
      <c r="AD68">
        <v>0</v>
      </c>
      <c r="AE68">
        <v>0.47051806149649261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13.277148500000001</v>
      </c>
      <c r="AL68">
        <v>0.34084050000000005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1.3494249999999999</v>
      </c>
      <c r="AS68">
        <v>1.90754025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652.12821405925683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156.81071488077907</v>
      </c>
      <c r="L69">
        <v>41.859619263868673</v>
      </c>
      <c r="M69">
        <v>0</v>
      </c>
      <c r="N69">
        <v>28.873888612244897</v>
      </c>
      <c r="O69">
        <v>24.24056007393715</v>
      </c>
      <c r="P69">
        <v>56.523185872709746</v>
      </c>
      <c r="Q69">
        <v>2.5810157480314961</v>
      </c>
      <c r="R69">
        <v>10.367578639304091</v>
      </c>
      <c r="S69">
        <v>6.4475811865407318</v>
      </c>
      <c r="T69">
        <v>0</v>
      </c>
      <c r="U69">
        <v>265.4587655228795</v>
      </c>
      <c r="V69">
        <v>5.0706671052631584</v>
      </c>
      <c r="W69">
        <v>11.344694357654431</v>
      </c>
      <c r="X69">
        <v>24.040571473851028</v>
      </c>
      <c r="Y69">
        <v>0</v>
      </c>
      <c r="Z69">
        <v>0</v>
      </c>
      <c r="AA69">
        <v>0</v>
      </c>
      <c r="AB69">
        <v>3.219916827006752</v>
      </c>
      <c r="AC69">
        <v>0</v>
      </c>
      <c r="AD69">
        <v>0</v>
      </c>
      <c r="AE69">
        <v>4.0288898522992982</v>
      </c>
      <c r="AF69">
        <v>0</v>
      </c>
      <c r="AG69">
        <v>0</v>
      </c>
      <c r="AH69">
        <v>4.630395</v>
      </c>
      <c r="AI69">
        <v>0</v>
      </c>
      <c r="AJ69">
        <v>0</v>
      </c>
      <c r="AK69">
        <v>13.277148500000001</v>
      </c>
      <c r="AL69">
        <v>0.34084050000000005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2.1590799999999999</v>
      </c>
      <c r="AS69">
        <v>1.90754025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663.18265366637013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157.1597666666259</v>
      </c>
      <c r="L70">
        <v>41.859619263868673</v>
      </c>
      <c r="M70">
        <v>0</v>
      </c>
      <c r="N70">
        <v>28.873888612244897</v>
      </c>
      <c r="O70">
        <v>24.24056007393715</v>
      </c>
      <c r="P70">
        <v>56.523185872709746</v>
      </c>
      <c r="Q70">
        <v>2.5810157480314961</v>
      </c>
      <c r="R70">
        <v>10.367578639304091</v>
      </c>
      <c r="S70">
        <v>6.4475811865407318</v>
      </c>
      <c r="T70">
        <v>0</v>
      </c>
      <c r="U70">
        <v>265.4587655228795</v>
      </c>
      <c r="V70">
        <v>5.0706671052631584</v>
      </c>
      <c r="W70">
        <v>11.344694357654431</v>
      </c>
      <c r="X70">
        <v>24.040571473851028</v>
      </c>
      <c r="Y70">
        <v>0</v>
      </c>
      <c r="Z70">
        <v>0</v>
      </c>
      <c r="AA70">
        <v>0</v>
      </c>
      <c r="AB70">
        <v>3.219916827006752</v>
      </c>
      <c r="AC70">
        <v>0</v>
      </c>
      <c r="AD70">
        <v>0</v>
      </c>
      <c r="AE70">
        <v>4.0288898522992982</v>
      </c>
      <c r="AF70">
        <v>0</v>
      </c>
      <c r="AG70">
        <v>0</v>
      </c>
      <c r="AH70">
        <v>9.2607900000000001</v>
      </c>
      <c r="AI70">
        <v>0</v>
      </c>
      <c r="AJ70">
        <v>0</v>
      </c>
      <c r="AK70">
        <v>13.277148500000001</v>
      </c>
      <c r="AL70">
        <v>0.34084050000000005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2.1590799999999999</v>
      </c>
      <c r="AS70">
        <v>1.90754025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668.16210045221692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157.1597666666259</v>
      </c>
      <c r="L71">
        <v>41.859619263868673</v>
      </c>
      <c r="M71">
        <v>0</v>
      </c>
      <c r="N71">
        <v>28.873888612244897</v>
      </c>
      <c r="O71">
        <v>24.24056007393715</v>
      </c>
      <c r="P71">
        <v>56.523185872709746</v>
      </c>
      <c r="Q71">
        <v>2.5810157480314961</v>
      </c>
      <c r="R71">
        <v>10.367578639304091</v>
      </c>
      <c r="S71">
        <v>6.4475811865407318</v>
      </c>
      <c r="T71">
        <v>0</v>
      </c>
      <c r="U71">
        <v>265.4587655228795</v>
      </c>
      <c r="V71">
        <v>5.0706671052631584</v>
      </c>
      <c r="W71">
        <v>11.344694357654431</v>
      </c>
      <c r="X71">
        <v>24.040571473851028</v>
      </c>
      <c r="Y71">
        <v>0</v>
      </c>
      <c r="Z71">
        <v>0</v>
      </c>
      <c r="AA71">
        <v>0</v>
      </c>
      <c r="AB71">
        <v>3.219916827006752</v>
      </c>
      <c r="AC71">
        <v>0</v>
      </c>
      <c r="AD71">
        <v>0.32291862301286905</v>
      </c>
      <c r="AE71">
        <v>4.0288898522992982</v>
      </c>
      <c r="AF71">
        <v>0</v>
      </c>
      <c r="AG71">
        <v>0</v>
      </c>
      <c r="AH71">
        <v>17.132461499999998</v>
      </c>
      <c r="AI71">
        <v>0</v>
      </c>
      <c r="AJ71">
        <v>0</v>
      </c>
      <c r="AK71">
        <v>13.277148500000001</v>
      </c>
      <c r="AL71">
        <v>0.34084050000000005</v>
      </c>
      <c r="AM71">
        <v>1.2905740270067521</v>
      </c>
      <c r="AN71">
        <v>0</v>
      </c>
      <c r="AO71">
        <v>0</v>
      </c>
      <c r="AP71">
        <v>0</v>
      </c>
      <c r="AQ71">
        <v>0</v>
      </c>
      <c r="AR71">
        <v>2.1590799999999999</v>
      </c>
      <c r="AS71">
        <v>1.90754025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677.64726460223653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157.1597666666259</v>
      </c>
      <c r="L72">
        <v>41.859619263868673</v>
      </c>
      <c r="M72">
        <v>0</v>
      </c>
      <c r="N72">
        <v>28.873888612244897</v>
      </c>
      <c r="O72">
        <v>24.24056007393715</v>
      </c>
      <c r="P72">
        <v>56.523185872709746</v>
      </c>
      <c r="Q72">
        <v>2.5810157480314961</v>
      </c>
      <c r="R72">
        <v>10.367578639304091</v>
      </c>
      <c r="S72">
        <v>6.4475811865407318</v>
      </c>
      <c r="T72">
        <v>0</v>
      </c>
      <c r="U72">
        <v>265.4587655228795</v>
      </c>
      <c r="V72">
        <v>5.0706671052631584</v>
      </c>
      <c r="W72">
        <v>11.344694357654431</v>
      </c>
      <c r="X72">
        <v>24.040571473851028</v>
      </c>
      <c r="Y72">
        <v>0</v>
      </c>
      <c r="Z72">
        <v>0.26892250000000001</v>
      </c>
      <c r="AA72">
        <v>1.7188023260665732</v>
      </c>
      <c r="AB72">
        <v>3.219916827006752</v>
      </c>
      <c r="AC72">
        <v>0</v>
      </c>
      <c r="AD72">
        <v>2.2333061638909921</v>
      </c>
      <c r="AE72">
        <v>4.0288898522992982</v>
      </c>
      <c r="AF72">
        <v>0</v>
      </c>
      <c r="AG72">
        <v>0</v>
      </c>
      <c r="AH72">
        <v>22.874151299999998</v>
      </c>
      <c r="AI72">
        <v>0</v>
      </c>
      <c r="AJ72">
        <v>0</v>
      </c>
      <c r="AK72">
        <v>13.277148500000001</v>
      </c>
      <c r="AL72">
        <v>1.7042025000000001</v>
      </c>
      <c r="AM72">
        <v>1.5643320000000003</v>
      </c>
      <c r="AN72">
        <v>0</v>
      </c>
      <c r="AO72">
        <v>0</v>
      </c>
      <c r="AP72">
        <v>0</v>
      </c>
      <c r="AQ72">
        <v>0</v>
      </c>
      <c r="AR72">
        <v>2.1590799999999999</v>
      </c>
      <c r="AS72">
        <v>1.90754025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688.92418674217447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157.1597666666259</v>
      </c>
      <c r="L73">
        <v>41.859619263868673</v>
      </c>
      <c r="M73">
        <v>0</v>
      </c>
      <c r="N73">
        <v>28.873888612244897</v>
      </c>
      <c r="O73">
        <v>24.24056007393715</v>
      </c>
      <c r="P73">
        <v>56.523185872709746</v>
      </c>
      <c r="Q73">
        <v>2.5810157480314961</v>
      </c>
      <c r="R73">
        <v>10.367578639304091</v>
      </c>
      <c r="S73">
        <v>6.4475811865407318</v>
      </c>
      <c r="T73">
        <v>0</v>
      </c>
      <c r="U73">
        <v>265.4587655228795</v>
      </c>
      <c r="V73">
        <v>5.0706671052631584</v>
      </c>
      <c r="W73">
        <v>11.344694357654431</v>
      </c>
      <c r="X73">
        <v>24.040571473851028</v>
      </c>
      <c r="Y73">
        <v>0</v>
      </c>
      <c r="Z73">
        <v>4.7825177400000003</v>
      </c>
      <c r="AA73">
        <v>3.3989796296296304</v>
      </c>
      <c r="AB73">
        <v>6.4398334000000013</v>
      </c>
      <c r="AC73">
        <v>0</v>
      </c>
      <c r="AD73">
        <v>4.456278623012869</v>
      </c>
      <c r="AE73">
        <v>8.0577797045985964</v>
      </c>
      <c r="AF73">
        <v>0</v>
      </c>
      <c r="AG73">
        <v>0</v>
      </c>
      <c r="AH73">
        <v>28.592689061499474</v>
      </c>
      <c r="AI73">
        <v>0</v>
      </c>
      <c r="AJ73">
        <v>0</v>
      </c>
      <c r="AK73">
        <v>13.277148500000001</v>
      </c>
      <c r="AL73">
        <v>10.225215000000002</v>
      </c>
      <c r="AM73">
        <v>2.5811478000000005</v>
      </c>
      <c r="AN73">
        <v>0</v>
      </c>
      <c r="AO73">
        <v>0</v>
      </c>
      <c r="AP73">
        <v>0</v>
      </c>
      <c r="AQ73">
        <v>0</v>
      </c>
      <c r="AR73">
        <v>2.1590799999999999</v>
      </c>
      <c r="AS73">
        <v>1.90754025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719.84610423165157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157.1597666666259</v>
      </c>
      <c r="L74">
        <v>41.859619263868673</v>
      </c>
      <c r="M74">
        <v>0</v>
      </c>
      <c r="N74">
        <v>28.873888612244897</v>
      </c>
      <c r="O74">
        <v>24.24056007393715</v>
      </c>
      <c r="P74">
        <v>56.523185872709746</v>
      </c>
      <c r="Q74">
        <v>2.5810157480314961</v>
      </c>
      <c r="R74">
        <v>10.367578639304091</v>
      </c>
      <c r="S74">
        <v>6.4475811865407318</v>
      </c>
      <c r="T74">
        <v>0</v>
      </c>
      <c r="U74">
        <v>265.4587655228795</v>
      </c>
      <c r="V74">
        <v>5.0706671052631584</v>
      </c>
      <c r="W74">
        <v>11.344694357654431</v>
      </c>
      <c r="X74">
        <v>24.040571473851028</v>
      </c>
      <c r="Y74">
        <v>0</v>
      </c>
      <c r="Z74">
        <v>4.7825177400000003</v>
      </c>
      <c r="AA74">
        <v>5.4074675925925941</v>
      </c>
      <c r="AB74">
        <v>6.4398334000000013</v>
      </c>
      <c r="AC74">
        <v>0</v>
      </c>
      <c r="AD74">
        <v>4.456278623012869</v>
      </c>
      <c r="AE74">
        <v>8.0577797045985964</v>
      </c>
      <c r="AF74">
        <v>0</v>
      </c>
      <c r="AG74">
        <v>0</v>
      </c>
      <c r="AH74">
        <v>28.592689061499474</v>
      </c>
      <c r="AI74">
        <v>0</v>
      </c>
      <c r="AJ74">
        <v>0</v>
      </c>
      <c r="AK74">
        <v>13.277148500000001</v>
      </c>
      <c r="AL74">
        <v>10.225215000000002</v>
      </c>
      <c r="AM74">
        <v>3.8638999891973005</v>
      </c>
      <c r="AN74">
        <v>0</v>
      </c>
      <c r="AO74">
        <v>0</v>
      </c>
      <c r="AP74">
        <v>0</v>
      </c>
      <c r="AQ74">
        <v>0</v>
      </c>
      <c r="AR74">
        <v>2.1590799999999999</v>
      </c>
      <c r="AS74">
        <v>1.90754025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723.13734438381186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157.1597666666259</v>
      </c>
      <c r="L75">
        <v>41.859619263868673</v>
      </c>
      <c r="M75">
        <v>0</v>
      </c>
      <c r="N75">
        <v>28.873888612244897</v>
      </c>
      <c r="O75">
        <v>24.24056007393715</v>
      </c>
      <c r="P75">
        <v>56.523185872709746</v>
      </c>
      <c r="Q75">
        <v>2.5810157480314961</v>
      </c>
      <c r="R75">
        <v>10.367578639304091</v>
      </c>
      <c r="S75">
        <v>6.4475811865407318</v>
      </c>
      <c r="T75">
        <v>0</v>
      </c>
      <c r="U75">
        <v>265.4587655228795</v>
      </c>
      <c r="V75">
        <v>5.0706671052631584</v>
      </c>
      <c r="W75">
        <v>11.344694357654431</v>
      </c>
      <c r="X75">
        <v>24.040571473851028</v>
      </c>
      <c r="Y75">
        <v>0</v>
      </c>
      <c r="Z75">
        <v>3.1883451599999999</v>
      </c>
      <c r="AA75">
        <v>6.3730868055555572</v>
      </c>
      <c r="AB75">
        <v>6.4398334000000013</v>
      </c>
      <c r="AC75">
        <v>0</v>
      </c>
      <c r="AD75">
        <v>6.6999182376987134</v>
      </c>
      <c r="AE75">
        <v>8.0577797045985964</v>
      </c>
      <c r="AF75">
        <v>0</v>
      </c>
      <c r="AG75">
        <v>0</v>
      </c>
      <c r="AH75">
        <v>28.592689061499474</v>
      </c>
      <c r="AI75">
        <v>0</v>
      </c>
      <c r="AJ75">
        <v>0</v>
      </c>
      <c r="AK75">
        <v>13.277148500000001</v>
      </c>
      <c r="AL75">
        <v>10.225215000000002</v>
      </c>
      <c r="AM75">
        <v>3.8638999891973005</v>
      </c>
      <c r="AN75">
        <v>0</v>
      </c>
      <c r="AO75">
        <v>0</v>
      </c>
      <c r="AP75">
        <v>0</v>
      </c>
      <c r="AQ75">
        <v>0</v>
      </c>
      <c r="AR75">
        <v>2.1590799999999999</v>
      </c>
      <c r="AS75">
        <v>1.90754025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724.7524306314607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157.1597666666259</v>
      </c>
      <c r="L76">
        <v>41.859619263868673</v>
      </c>
      <c r="M76">
        <v>0</v>
      </c>
      <c r="N76">
        <v>28.873888612244897</v>
      </c>
      <c r="O76">
        <v>24.24056007393715</v>
      </c>
      <c r="P76">
        <v>56.523185872709746</v>
      </c>
      <c r="Q76">
        <v>2.5810157480314961</v>
      </c>
      <c r="R76">
        <v>10.367578639304091</v>
      </c>
      <c r="S76">
        <v>6.4475811865407318</v>
      </c>
      <c r="T76">
        <v>0</v>
      </c>
      <c r="U76">
        <v>265.4587655228795</v>
      </c>
      <c r="V76">
        <v>5.0706671052631584</v>
      </c>
      <c r="W76">
        <v>11.344694357654431</v>
      </c>
      <c r="X76">
        <v>24.040571473851028</v>
      </c>
      <c r="Y76">
        <v>0</v>
      </c>
      <c r="Z76">
        <v>3.1883451599999999</v>
      </c>
      <c r="AA76">
        <v>6.3730868055555572</v>
      </c>
      <c r="AB76">
        <v>6.4398334000000013</v>
      </c>
      <c r="AC76">
        <v>0</v>
      </c>
      <c r="AD76">
        <v>6.6999182376987134</v>
      </c>
      <c r="AE76">
        <v>8.0577797045985964</v>
      </c>
      <c r="AF76">
        <v>0</v>
      </c>
      <c r="AG76">
        <v>0</v>
      </c>
      <c r="AH76">
        <v>28.592689061499474</v>
      </c>
      <c r="AI76">
        <v>0</v>
      </c>
      <c r="AJ76">
        <v>0</v>
      </c>
      <c r="AK76">
        <v>13.277148500000001</v>
      </c>
      <c r="AL76">
        <v>10.225215000000002</v>
      </c>
      <c r="AM76">
        <v>3.8638999891973005</v>
      </c>
      <c r="AN76">
        <v>0</v>
      </c>
      <c r="AO76">
        <v>0</v>
      </c>
      <c r="AP76">
        <v>0</v>
      </c>
      <c r="AQ76">
        <v>0</v>
      </c>
      <c r="AR76">
        <v>2.1590799999999999</v>
      </c>
      <c r="AS76">
        <v>1.90754025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724.7524306314607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157.1597666666259</v>
      </c>
      <c r="L77">
        <v>41.859619263868673</v>
      </c>
      <c r="M77">
        <v>0</v>
      </c>
      <c r="N77">
        <v>28.873888612244897</v>
      </c>
      <c r="O77">
        <v>24.24056007393715</v>
      </c>
      <c r="P77">
        <v>56.523185872709746</v>
      </c>
      <c r="Q77">
        <v>2.5810157480314961</v>
      </c>
      <c r="R77">
        <v>10.367578639304091</v>
      </c>
      <c r="S77">
        <v>6.4475811865407318</v>
      </c>
      <c r="T77">
        <v>0</v>
      </c>
      <c r="U77">
        <v>265.4587655228795</v>
      </c>
      <c r="V77">
        <v>5.0706671052631584</v>
      </c>
      <c r="W77">
        <v>11.344694357654431</v>
      </c>
      <c r="X77">
        <v>24.040571473851028</v>
      </c>
      <c r="Y77">
        <v>0</v>
      </c>
      <c r="Z77">
        <v>3.1883451599999999</v>
      </c>
      <c r="AA77">
        <v>6.3730868055555572</v>
      </c>
      <c r="AB77">
        <v>6.4398334000000013</v>
      </c>
      <c r="AC77">
        <v>0</v>
      </c>
      <c r="AD77">
        <v>6.6999182376987134</v>
      </c>
      <c r="AE77">
        <v>8.0577797045985964</v>
      </c>
      <c r="AF77">
        <v>0</v>
      </c>
      <c r="AG77">
        <v>0</v>
      </c>
      <c r="AH77">
        <v>28.592689061499474</v>
      </c>
      <c r="AI77">
        <v>0</v>
      </c>
      <c r="AJ77">
        <v>0</v>
      </c>
      <c r="AK77">
        <v>13.277148500000001</v>
      </c>
      <c r="AL77">
        <v>10.225215000000002</v>
      </c>
      <c r="AM77">
        <v>3.8638999891973005</v>
      </c>
      <c r="AN77">
        <v>0</v>
      </c>
      <c r="AO77">
        <v>0</v>
      </c>
      <c r="AP77">
        <v>0.59492839350223714</v>
      </c>
      <c r="AQ77">
        <v>0</v>
      </c>
      <c r="AR77">
        <v>9.7158599999999993</v>
      </c>
      <c r="AS77">
        <v>1.90754025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732.90413902496289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157.1597666666259</v>
      </c>
      <c r="L78">
        <v>41.859619263868673</v>
      </c>
      <c r="M78">
        <v>0</v>
      </c>
      <c r="N78">
        <v>28.873888612244897</v>
      </c>
      <c r="O78">
        <v>24.24056007393715</v>
      </c>
      <c r="P78">
        <v>56.523185872709746</v>
      </c>
      <c r="Q78">
        <v>2.5810157480314961</v>
      </c>
      <c r="R78">
        <v>10.367578639304091</v>
      </c>
      <c r="S78">
        <v>6.4475811865407318</v>
      </c>
      <c r="T78">
        <v>0</v>
      </c>
      <c r="U78">
        <v>265.4587655228795</v>
      </c>
      <c r="V78">
        <v>5.0706671052631584</v>
      </c>
      <c r="W78">
        <v>11.344694357654431</v>
      </c>
      <c r="X78">
        <v>24.040571473851028</v>
      </c>
      <c r="Y78">
        <v>0</v>
      </c>
      <c r="Z78">
        <v>3.1883451599999999</v>
      </c>
      <c r="AA78">
        <v>6.3730868055555572</v>
      </c>
      <c r="AB78">
        <v>6.4398334000000013</v>
      </c>
      <c r="AC78">
        <v>0</v>
      </c>
      <c r="AD78">
        <v>4.456278623012869</v>
      </c>
      <c r="AE78">
        <v>8.0577797045985964</v>
      </c>
      <c r="AF78">
        <v>0</v>
      </c>
      <c r="AG78">
        <v>0</v>
      </c>
      <c r="AH78">
        <v>28.592689061499474</v>
      </c>
      <c r="AI78">
        <v>0</v>
      </c>
      <c r="AJ78">
        <v>0</v>
      </c>
      <c r="AK78">
        <v>13.277148500000001</v>
      </c>
      <c r="AL78">
        <v>10.225215000000002</v>
      </c>
      <c r="AM78">
        <v>2.5811478000000005</v>
      </c>
      <c r="AN78">
        <v>0</v>
      </c>
      <c r="AO78">
        <v>0</v>
      </c>
      <c r="AP78">
        <v>0.59492839350223714</v>
      </c>
      <c r="AQ78">
        <v>0</v>
      </c>
      <c r="AR78">
        <v>9.7158599999999993</v>
      </c>
      <c r="AS78">
        <v>1.90754025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729.37774722107974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157.1597666666259</v>
      </c>
      <c r="L79">
        <v>41.859619263868673</v>
      </c>
      <c r="M79">
        <v>0</v>
      </c>
      <c r="N79">
        <v>28.873888612244897</v>
      </c>
      <c r="O79">
        <v>24.24056007393715</v>
      </c>
      <c r="P79">
        <v>56.523185872709746</v>
      </c>
      <c r="Q79">
        <v>2.5810157480314961</v>
      </c>
      <c r="R79">
        <v>10.367578639304091</v>
      </c>
      <c r="S79">
        <v>6.4475811865407318</v>
      </c>
      <c r="T79">
        <v>0</v>
      </c>
      <c r="U79">
        <v>265.4587655228795</v>
      </c>
      <c r="V79">
        <v>5.0706671052631584</v>
      </c>
      <c r="W79">
        <v>11.344694357654431</v>
      </c>
      <c r="X79">
        <v>24.040571473851028</v>
      </c>
      <c r="Y79">
        <v>0</v>
      </c>
      <c r="Z79">
        <v>1.59417258</v>
      </c>
      <c r="AA79">
        <v>3.434514416666667</v>
      </c>
      <c r="AB79">
        <v>3.219916827006752</v>
      </c>
      <c r="AC79">
        <v>0</v>
      </c>
      <c r="AD79">
        <v>2.2333061638909921</v>
      </c>
      <c r="AE79">
        <v>4.0288898522992982</v>
      </c>
      <c r="AF79">
        <v>0</v>
      </c>
      <c r="AG79">
        <v>0</v>
      </c>
      <c r="AH79">
        <v>16.669422000000001</v>
      </c>
      <c r="AI79">
        <v>0</v>
      </c>
      <c r="AJ79">
        <v>0</v>
      </c>
      <c r="AK79">
        <v>13.277148500000001</v>
      </c>
      <c r="AL79">
        <v>1.7042025000000001</v>
      </c>
      <c r="AM79">
        <v>1.5643320000000003</v>
      </c>
      <c r="AN79">
        <v>0</v>
      </c>
      <c r="AO79">
        <v>0</v>
      </c>
      <c r="AP79">
        <v>0.59492839350223714</v>
      </c>
      <c r="AQ79">
        <v>0</v>
      </c>
      <c r="AR79">
        <v>0.53976999999999997</v>
      </c>
      <c r="AS79">
        <v>1.90754025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684.73603800627666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157.1597666666259</v>
      </c>
      <c r="L80">
        <v>41.859619263868673</v>
      </c>
      <c r="M80">
        <v>0</v>
      </c>
      <c r="N80">
        <v>28.873888612244897</v>
      </c>
      <c r="O80">
        <v>24.24056007393715</v>
      </c>
      <c r="P80">
        <v>56.523185872709746</v>
      </c>
      <c r="Q80">
        <v>2.5810157480314961</v>
      </c>
      <c r="R80">
        <v>10.367578639304091</v>
      </c>
      <c r="S80">
        <v>6.4475811865407318</v>
      </c>
      <c r="T80">
        <v>0</v>
      </c>
      <c r="U80">
        <v>265.4587655228795</v>
      </c>
      <c r="V80">
        <v>5.0706671052631584</v>
      </c>
      <c r="W80">
        <v>11.344694357654431</v>
      </c>
      <c r="X80">
        <v>24.040571473851028</v>
      </c>
      <c r="Y80">
        <v>0</v>
      </c>
      <c r="Z80">
        <v>0</v>
      </c>
      <c r="AA80">
        <v>1.5449907407407411</v>
      </c>
      <c r="AB80">
        <v>3.219916827006752</v>
      </c>
      <c r="AC80">
        <v>0</v>
      </c>
      <c r="AD80">
        <v>2.2333061638909921</v>
      </c>
      <c r="AE80">
        <v>4.0288898522992982</v>
      </c>
      <c r="AF80">
        <v>0</v>
      </c>
      <c r="AG80">
        <v>0</v>
      </c>
      <c r="AH80">
        <v>9.2607900000000001</v>
      </c>
      <c r="AI80">
        <v>0</v>
      </c>
      <c r="AJ80">
        <v>0</v>
      </c>
      <c r="AK80">
        <v>13.277148500000001</v>
      </c>
      <c r="AL80">
        <v>0.56806750000000006</v>
      </c>
      <c r="AM80">
        <v>1.2905740270067521</v>
      </c>
      <c r="AN80">
        <v>0</v>
      </c>
      <c r="AO80">
        <v>0</v>
      </c>
      <c r="AP80">
        <v>0.59492839350223714</v>
      </c>
      <c r="AQ80">
        <v>0</v>
      </c>
      <c r="AR80">
        <v>0.53976999999999997</v>
      </c>
      <c r="AS80">
        <v>1.90754025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672.43381677735761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157.1597666666259</v>
      </c>
      <c r="L81">
        <v>41.859619263868673</v>
      </c>
      <c r="M81">
        <v>0</v>
      </c>
      <c r="N81">
        <v>28.873888612244897</v>
      </c>
      <c r="O81">
        <v>24.24056007393715</v>
      </c>
      <c r="P81">
        <v>56.523185872709746</v>
      </c>
      <c r="Q81">
        <v>2.5810157480314961</v>
      </c>
      <c r="R81">
        <v>10.367578639304091</v>
      </c>
      <c r="S81">
        <v>6.4475811865407318</v>
      </c>
      <c r="T81">
        <v>0</v>
      </c>
      <c r="U81">
        <v>265.4587655228795</v>
      </c>
      <c r="V81">
        <v>5.0706671052631584</v>
      </c>
      <c r="W81">
        <v>11.344694357654431</v>
      </c>
      <c r="X81">
        <v>24.040571473851028</v>
      </c>
      <c r="Y81">
        <v>0</v>
      </c>
      <c r="Z81">
        <v>0</v>
      </c>
      <c r="AA81">
        <v>0</v>
      </c>
      <c r="AB81">
        <v>3.219916827006752</v>
      </c>
      <c r="AC81">
        <v>0</v>
      </c>
      <c r="AD81">
        <v>0</v>
      </c>
      <c r="AE81">
        <v>4.0288898522992982</v>
      </c>
      <c r="AF81">
        <v>0</v>
      </c>
      <c r="AG81">
        <v>0</v>
      </c>
      <c r="AH81">
        <v>4.630395</v>
      </c>
      <c r="AI81">
        <v>0</v>
      </c>
      <c r="AJ81">
        <v>0</v>
      </c>
      <c r="AK81">
        <v>13.277148500000001</v>
      </c>
      <c r="AL81">
        <v>0.56806750000000006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0.53976999999999997</v>
      </c>
      <c r="AS81">
        <v>1.90754025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662.13962245221683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157.1597666666259</v>
      </c>
      <c r="L82">
        <v>41.859619263868673</v>
      </c>
      <c r="M82">
        <v>0</v>
      </c>
      <c r="N82">
        <v>28.873888612244897</v>
      </c>
      <c r="O82">
        <v>24.24056007393715</v>
      </c>
      <c r="P82">
        <v>56.523185872709746</v>
      </c>
      <c r="Q82">
        <v>2.5810157480314961</v>
      </c>
      <c r="R82">
        <v>10.367578639304091</v>
      </c>
      <c r="S82">
        <v>6.4475811865407318</v>
      </c>
      <c r="T82">
        <v>0</v>
      </c>
      <c r="U82">
        <v>265.4587655228795</v>
      </c>
      <c r="V82">
        <v>5.0706671052631584</v>
      </c>
      <c r="W82">
        <v>11.344694357654431</v>
      </c>
      <c r="X82">
        <v>24.040571473851028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4.0288898522992982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13.277148500000001</v>
      </c>
      <c r="AL82">
        <v>0.56806750000000006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2.1590799999999999</v>
      </c>
      <c r="AS82">
        <v>1.90754025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655.90862062521012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157.1597666666259</v>
      </c>
      <c r="L83">
        <v>41.859619263868673</v>
      </c>
      <c r="M83">
        <v>0</v>
      </c>
      <c r="N83">
        <v>28.873888612244897</v>
      </c>
      <c r="O83">
        <v>24.24056007393715</v>
      </c>
      <c r="P83">
        <v>56.523185872709746</v>
      </c>
      <c r="Q83">
        <v>2.5810157480314961</v>
      </c>
      <c r="R83">
        <v>10.367578639304091</v>
      </c>
      <c r="S83">
        <v>6.4475811865407318</v>
      </c>
      <c r="T83">
        <v>0</v>
      </c>
      <c r="U83">
        <v>265.4587655228795</v>
      </c>
      <c r="V83">
        <v>5.0706671052631584</v>
      </c>
      <c r="W83">
        <v>11.344694357654431</v>
      </c>
      <c r="X83">
        <v>24.040571473851028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4.0288898522992982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13.277148500000001</v>
      </c>
      <c r="AL83">
        <v>0.56806750000000006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9.7158599999999993</v>
      </c>
      <c r="AS83">
        <v>1.90754025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663.46540062521012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157.1597666666259</v>
      </c>
      <c r="L84">
        <v>41.859619263868673</v>
      </c>
      <c r="M84">
        <v>0</v>
      </c>
      <c r="N84">
        <v>28.873888612244897</v>
      </c>
      <c r="O84">
        <v>24.24056007393715</v>
      </c>
      <c r="P84">
        <v>56.523185872709746</v>
      </c>
      <c r="Q84">
        <v>2.5810157480314961</v>
      </c>
      <c r="R84">
        <v>10.367578639304091</v>
      </c>
      <c r="S84">
        <v>6.4475811865407318</v>
      </c>
      <c r="T84">
        <v>0</v>
      </c>
      <c r="U84">
        <v>265.4587655228795</v>
      </c>
      <c r="V84">
        <v>5.0706671052631584</v>
      </c>
      <c r="W84">
        <v>11.344694357654431</v>
      </c>
      <c r="X84">
        <v>24.040571473851028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4.0288898522992982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13.277148500000001</v>
      </c>
      <c r="AL84">
        <v>0.56806750000000006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9.7158599999999993</v>
      </c>
      <c r="AS84">
        <v>1.90754025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663.46540062521012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157.1597666666259</v>
      </c>
      <c r="L85">
        <v>41.859619263868673</v>
      </c>
      <c r="M85">
        <v>0</v>
      </c>
      <c r="N85">
        <v>28.873888612244897</v>
      </c>
      <c r="O85">
        <v>24.24056007393715</v>
      </c>
      <c r="P85">
        <v>56.523185872709746</v>
      </c>
      <c r="Q85">
        <v>2.5810157480314961</v>
      </c>
      <c r="R85">
        <v>10.367578639304091</v>
      </c>
      <c r="S85">
        <v>6.4475811865407318</v>
      </c>
      <c r="T85">
        <v>0</v>
      </c>
      <c r="U85">
        <v>265.4587655228795</v>
      </c>
      <c r="V85">
        <v>5.0706671052631584</v>
      </c>
      <c r="W85">
        <v>11.344694357654431</v>
      </c>
      <c r="X85">
        <v>24.040571473851028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4.0288898522992982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13.277148500000001</v>
      </c>
      <c r="AL85">
        <v>0.56806750000000006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0.53976999999999997</v>
      </c>
      <c r="AS85">
        <v>1.90754025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654.28931062521008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157.1597666666259</v>
      </c>
      <c r="L86">
        <v>41.859619263868673</v>
      </c>
      <c r="M86">
        <v>0</v>
      </c>
      <c r="N86">
        <v>28.873888612244897</v>
      </c>
      <c r="O86">
        <v>24.24056007393715</v>
      </c>
      <c r="P86">
        <v>56.523185872709746</v>
      </c>
      <c r="Q86">
        <v>2.5810157480314961</v>
      </c>
      <c r="R86">
        <v>10.367578639304091</v>
      </c>
      <c r="S86">
        <v>6.4475811865407318</v>
      </c>
      <c r="T86">
        <v>0</v>
      </c>
      <c r="U86">
        <v>265.4587655228795</v>
      </c>
      <c r="V86">
        <v>5.0706671052631584</v>
      </c>
      <c r="W86">
        <v>11.344694357654431</v>
      </c>
      <c r="X86">
        <v>24.040571473851028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4.0288898522992982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13.277148500000001</v>
      </c>
      <c r="AL86">
        <v>0.56806750000000006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0.53976999999999997</v>
      </c>
      <c r="AS86">
        <v>1.90754025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654.28931062521008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157.1597666666259</v>
      </c>
      <c r="L87">
        <v>41.859619263868673</v>
      </c>
      <c r="M87">
        <v>0</v>
      </c>
      <c r="N87">
        <v>28.873888612244897</v>
      </c>
      <c r="O87">
        <v>24.24056007393715</v>
      </c>
      <c r="P87">
        <v>59.939447208862873</v>
      </c>
      <c r="Q87">
        <v>2.5810157480314961</v>
      </c>
      <c r="R87">
        <v>10.367578639304091</v>
      </c>
      <c r="S87">
        <v>6.4475811865407318</v>
      </c>
      <c r="T87">
        <v>0</v>
      </c>
      <c r="U87">
        <v>265.4587655228795</v>
      </c>
      <c r="V87">
        <v>5.0706671052631584</v>
      </c>
      <c r="W87">
        <v>11.344694357654431</v>
      </c>
      <c r="X87">
        <v>24.040571473851028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4.0288898522992982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13.277148500000001</v>
      </c>
      <c r="AL87">
        <v>0.56806750000000006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2.1590799999999999</v>
      </c>
      <c r="AS87">
        <v>1.90754025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659.3248819613633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157.1597666666259</v>
      </c>
      <c r="L88">
        <v>41.859619263868673</v>
      </c>
      <c r="M88">
        <v>0</v>
      </c>
      <c r="N88">
        <v>28.873888612244897</v>
      </c>
      <c r="O88">
        <v>24.24056007393715</v>
      </c>
      <c r="P88">
        <v>60.578982147749834</v>
      </c>
      <c r="Q88">
        <v>2.5810157480314961</v>
      </c>
      <c r="R88">
        <v>10.367578639304091</v>
      </c>
      <c r="S88">
        <v>6.4475811865407318</v>
      </c>
      <c r="T88">
        <v>0</v>
      </c>
      <c r="U88">
        <v>265.4587655228795</v>
      </c>
      <c r="V88">
        <v>5.0706671052631584</v>
      </c>
      <c r="W88">
        <v>11.344694357654431</v>
      </c>
      <c r="X88">
        <v>24.040571473851028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4.0288898522992982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13.277148500000001</v>
      </c>
      <c r="AL88">
        <v>0.56806750000000006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2.1590799999999999</v>
      </c>
      <c r="AS88">
        <v>1.90754025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659.96441690025028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157.1597666666259</v>
      </c>
      <c r="L89">
        <v>41.859619263868673</v>
      </c>
      <c r="M89">
        <v>0</v>
      </c>
      <c r="N89">
        <v>28.873888612244897</v>
      </c>
      <c r="O89">
        <v>24.24056007393715</v>
      </c>
      <c r="P89">
        <v>60.578982147749834</v>
      </c>
      <c r="Q89">
        <v>2.5810157480314961</v>
      </c>
      <c r="R89">
        <v>10.367578639304091</v>
      </c>
      <c r="S89">
        <v>6.4475811865407318</v>
      </c>
      <c r="T89">
        <v>0</v>
      </c>
      <c r="U89">
        <v>265.4587655228795</v>
      </c>
      <c r="V89">
        <v>5.0706671052631584</v>
      </c>
      <c r="W89">
        <v>11.344694357654431</v>
      </c>
      <c r="X89">
        <v>24.040571473851028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4.0288898522992982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13.277148500000001</v>
      </c>
      <c r="AL89">
        <v>0.56806750000000006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0.53976999999999997</v>
      </c>
      <c r="AS89">
        <v>1.1511017479928636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657.58866839824304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115.49976627350738</v>
      </c>
      <c r="L90">
        <v>41.860466467292092</v>
      </c>
      <c r="M90">
        <v>0</v>
      </c>
      <c r="N90">
        <v>28.873888612244897</v>
      </c>
      <c r="O90">
        <v>24.24056007393715</v>
      </c>
      <c r="P90">
        <v>60.578982147749834</v>
      </c>
      <c r="Q90">
        <v>2.5810157480314961</v>
      </c>
      <c r="R90">
        <v>10.367578639304091</v>
      </c>
      <c r="S90">
        <v>6.4475811865407318</v>
      </c>
      <c r="T90">
        <v>0</v>
      </c>
      <c r="U90">
        <v>265.4587655228795</v>
      </c>
      <c r="V90">
        <v>5.0706671052631584</v>
      </c>
      <c r="W90">
        <v>11.344694357654431</v>
      </c>
      <c r="X90">
        <v>24.040571473851028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4.0288898522992982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13.277148500000001</v>
      </c>
      <c r="AL90">
        <v>0.56806750000000006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0.53976999999999997</v>
      </c>
      <c r="AS90">
        <v>1.1511017479928636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615.92951520854785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88.549812503139151</v>
      </c>
      <c r="L91">
        <v>24.619958417006405</v>
      </c>
      <c r="M91">
        <v>0</v>
      </c>
      <c r="N91">
        <v>28.873888612244897</v>
      </c>
      <c r="O91">
        <v>24.24056007393715</v>
      </c>
      <c r="P91">
        <v>60.578982147749834</v>
      </c>
      <c r="Q91">
        <v>1.85782125813449</v>
      </c>
      <c r="R91">
        <v>5.3903860719257537</v>
      </c>
      <c r="S91">
        <v>3.8497966226023848</v>
      </c>
      <c r="T91">
        <v>0</v>
      </c>
      <c r="U91">
        <v>265.4587655228795</v>
      </c>
      <c r="V91">
        <v>3.1503585024958398</v>
      </c>
      <c r="W91">
        <v>11.344694357654431</v>
      </c>
      <c r="X91">
        <v>24.040571473851028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4.0288898522992982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13.277148500000001</v>
      </c>
      <c r="AL91">
        <v>0.56806750000000006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0.53976999999999997</v>
      </c>
      <c r="AS91">
        <v>1.8088742479928639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562.17834566391298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88.549812503139151</v>
      </c>
      <c r="L92">
        <v>24.060468527019538</v>
      </c>
      <c r="M92">
        <v>0</v>
      </c>
      <c r="N92">
        <v>28.873888612244897</v>
      </c>
      <c r="O92">
        <v>24.24056007393715</v>
      </c>
      <c r="P92">
        <v>60.578982147749834</v>
      </c>
      <c r="Q92">
        <v>1.8600015762711863</v>
      </c>
      <c r="R92">
        <v>5.3895694619034327</v>
      </c>
      <c r="S92">
        <v>3.8506124846356453</v>
      </c>
      <c r="T92">
        <v>0</v>
      </c>
      <c r="U92">
        <v>265.4587655228795</v>
      </c>
      <c r="V92">
        <v>3.1503585024958398</v>
      </c>
      <c r="W92">
        <v>11.344694357654431</v>
      </c>
      <c r="X92">
        <v>24.040571473851028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4.0288898522992982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13.277148500000001</v>
      </c>
      <c r="AL92">
        <v>0.56806750000000006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9.7158599999999993</v>
      </c>
      <c r="AS92">
        <v>1.8088742479928639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570.79712534407372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88.550504462590212</v>
      </c>
      <c r="L93">
        <v>24.061055495707876</v>
      </c>
      <c r="M93">
        <v>0</v>
      </c>
      <c r="N93">
        <v>28.873888612244897</v>
      </c>
      <c r="O93">
        <v>24.24056007393715</v>
      </c>
      <c r="P93">
        <v>60.578982147749834</v>
      </c>
      <c r="Q93">
        <v>1.85782125813449</v>
      </c>
      <c r="R93">
        <v>5.3895694619034327</v>
      </c>
      <c r="S93">
        <v>3.8497966226023848</v>
      </c>
      <c r="T93">
        <v>0</v>
      </c>
      <c r="U93">
        <v>265.4587655228795</v>
      </c>
      <c r="V93">
        <v>3.1503585024958398</v>
      </c>
      <c r="W93">
        <v>11.344694357654431</v>
      </c>
      <c r="X93">
        <v>24.040571473851028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0.47051806149649261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13.277148500000001</v>
      </c>
      <c r="AL93">
        <v>0.56806750000000006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9.7158599999999993</v>
      </c>
      <c r="AS93">
        <v>1.90754025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567.33570230324756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88.550088102439602</v>
      </c>
      <c r="L94">
        <v>24.061055495707876</v>
      </c>
      <c r="M94">
        <v>0</v>
      </c>
      <c r="N94">
        <v>28.873888612244897</v>
      </c>
      <c r="O94">
        <v>24.24056007393715</v>
      </c>
      <c r="P94">
        <v>60.578982147749834</v>
      </c>
      <c r="Q94">
        <v>1.85782125813449</v>
      </c>
      <c r="R94">
        <v>5.3903860719257537</v>
      </c>
      <c r="S94">
        <v>3.8497966226023848</v>
      </c>
      <c r="T94">
        <v>0</v>
      </c>
      <c r="U94">
        <v>265.4587655228795</v>
      </c>
      <c r="V94">
        <v>3.1503585024958398</v>
      </c>
      <c r="W94">
        <v>11.344694357654431</v>
      </c>
      <c r="X94">
        <v>24.040571473851028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0.47051806149649261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13.277148500000001</v>
      </c>
      <c r="AL94">
        <v>0.56806750000000006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0.53976999999999997</v>
      </c>
      <c r="AS94">
        <v>1.90754025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558.16001255311926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89.090258234899807</v>
      </c>
      <c r="L95">
        <v>24.061055495707876</v>
      </c>
      <c r="M95">
        <v>0</v>
      </c>
      <c r="N95">
        <v>28.873888612244897</v>
      </c>
      <c r="O95">
        <v>24.24056007393715</v>
      </c>
      <c r="P95">
        <v>59.90596995314592</v>
      </c>
      <c r="Q95">
        <v>1.85782125813449</v>
      </c>
      <c r="R95">
        <v>5.3903860719257537</v>
      </c>
      <c r="S95">
        <v>3.8497966226023848</v>
      </c>
      <c r="T95">
        <v>0</v>
      </c>
      <c r="U95">
        <v>265.4587655228795</v>
      </c>
      <c r="V95">
        <v>3.1503585024958398</v>
      </c>
      <c r="W95">
        <v>11.344694357654431</v>
      </c>
      <c r="X95">
        <v>24.040571473851028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0.47051806149649261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13.277148500000001</v>
      </c>
      <c r="AL95">
        <v>0.56806750000000006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0.53976999999999997</v>
      </c>
      <c r="AS95">
        <v>1.3155450000000002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557.43517524097558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88.549817277004337</v>
      </c>
      <c r="L96">
        <v>24.061055495707876</v>
      </c>
      <c r="M96">
        <v>0</v>
      </c>
      <c r="N96">
        <v>28.873888612244897</v>
      </c>
      <c r="O96">
        <v>24.24056007393715</v>
      </c>
      <c r="P96">
        <v>59.90596995314592</v>
      </c>
      <c r="Q96">
        <v>1.85782125813449</v>
      </c>
      <c r="R96">
        <v>5.3903860719257537</v>
      </c>
      <c r="S96">
        <v>3.8497966226023848</v>
      </c>
      <c r="T96">
        <v>0</v>
      </c>
      <c r="U96">
        <v>265.4587655228795</v>
      </c>
      <c r="V96">
        <v>3.1503585024958398</v>
      </c>
      <c r="W96">
        <v>11.344694357654431</v>
      </c>
      <c r="X96">
        <v>24.040571473851028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0.47051806149649261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13.277148500000001</v>
      </c>
      <c r="AL96">
        <v>0.56806750000000006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0.53976999999999997</v>
      </c>
      <c r="AS96">
        <v>1.3155450000000002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556.89473428308008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88.549817277004337</v>
      </c>
      <c r="L97">
        <v>24.060324882253809</v>
      </c>
      <c r="M97">
        <v>0</v>
      </c>
      <c r="N97">
        <v>28.873888612244897</v>
      </c>
      <c r="O97">
        <v>24.24056007393715</v>
      </c>
      <c r="P97">
        <v>59.90596995314592</v>
      </c>
      <c r="Q97">
        <v>1.8582341772151902</v>
      </c>
      <c r="R97">
        <v>5.3903860719257537</v>
      </c>
      <c r="S97">
        <v>3.8503355997210602</v>
      </c>
      <c r="T97">
        <v>0</v>
      </c>
      <c r="U97">
        <v>265.4587655228795</v>
      </c>
      <c r="V97">
        <v>3.1503585024958398</v>
      </c>
      <c r="W97">
        <v>11.344694357654431</v>
      </c>
      <c r="X97">
        <v>24.040571473851028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0.47051806149649261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13.277148500000001</v>
      </c>
      <c r="AL97">
        <v>0.56806750000000006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0.53976999999999997</v>
      </c>
      <c r="AS97">
        <v>1.3155450000000002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556.8949555658254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88.549817277004337</v>
      </c>
      <c r="L98">
        <v>24.060324882253809</v>
      </c>
      <c r="M98">
        <v>0</v>
      </c>
      <c r="N98">
        <v>28.873888612244897</v>
      </c>
      <c r="O98">
        <v>24.24056007393715</v>
      </c>
      <c r="P98">
        <v>59.90596995314592</v>
      </c>
      <c r="Q98">
        <v>1.8582341772151902</v>
      </c>
      <c r="R98">
        <v>5.3903860719257537</v>
      </c>
      <c r="S98">
        <v>3.8503355997210602</v>
      </c>
      <c r="T98">
        <v>0</v>
      </c>
      <c r="U98">
        <v>265.4587655228795</v>
      </c>
      <c r="V98">
        <v>3.1503585024958398</v>
      </c>
      <c r="W98">
        <v>11.344694357654431</v>
      </c>
      <c r="X98">
        <v>24.040571473851028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0.47051806149649261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13.277148500000001</v>
      </c>
      <c r="AL98">
        <v>0.56806750000000006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0.53976999999999997</v>
      </c>
      <c r="AS98">
        <v>1.3155450000000002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556.8949555658254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2.9633464248302182</v>
      </c>
      <c r="L99">
        <f t="shared" si="2"/>
        <v>0.82785640379127856</v>
      </c>
      <c r="M99">
        <f t="shared" si="2"/>
        <v>0</v>
      </c>
      <c r="N99">
        <f t="shared" si="2"/>
        <v>0.69297332669387823</v>
      </c>
      <c r="O99">
        <f t="shared" si="2"/>
        <v>0.58177344177449086</v>
      </c>
      <c r="P99">
        <f t="shared" si="2"/>
        <v>1.3683001763219462</v>
      </c>
      <c r="Q99">
        <f t="shared" si="2"/>
        <v>5.4967619737412168E-2</v>
      </c>
      <c r="R99">
        <f t="shared" si="2"/>
        <v>0.21018979463921736</v>
      </c>
      <c r="S99">
        <f t="shared" si="2"/>
        <v>0.1265247765828795</v>
      </c>
      <c r="T99">
        <f t="shared" si="2"/>
        <v>0</v>
      </c>
      <c r="U99">
        <f t="shared" si="2"/>
        <v>6.3710103725490983</v>
      </c>
      <c r="V99">
        <f t="shared" si="2"/>
        <v>0.10722593646627594</v>
      </c>
      <c r="W99">
        <f t="shared" si="2"/>
        <v>0.26559450161649173</v>
      </c>
      <c r="X99">
        <f t="shared" si="2"/>
        <v>0.60768756172610261</v>
      </c>
      <c r="Y99">
        <f t="shared" si="2"/>
        <v>0</v>
      </c>
      <c r="Z99">
        <f t="shared" si="2"/>
        <v>1.288784189E-2</v>
      </c>
      <c r="AA99">
        <f t="shared" si="2"/>
        <v>2.0625529811093536E-2</v>
      </c>
      <c r="AB99">
        <f t="shared" si="2"/>
        <v>2.8785338614141034E-2</v>
      </c>
      <c r="AC99">
        <f t="shared" si="2"/>
        <v>0</v>
      </c>
      <c r="AD99">
        <f t="shared" si="2"/>
        <v>2.0980677012301285E-2</v>
      </c>
      <c r="AE99">
        <f t="shared" si="2"/>
        <v>6.6079564522447468E-2</v>
      </c>
      <c r="AF99">
        <f t="shared" si="2"/>
        <v>0</v>
      </c>
      <c r="AG99">
        <f t="shared" si="2"/>
        <v>0</v>
      </c>
      <c r="AH99">
        <f t="shared" si="2"/>
        <v>0.13196625730949843</v>
      </c>
      <c r="AI99">
        <f t="shared" si="2"/>
        <v>0</v>
      </c>
      <c r="AJ99">
        <f t="shared" si="2"/>
        <v>0</v>
      </c>
      <c r="AK99">
        <f t="shared" si="2"/>
        <v>0.31865156399999989</v>
      </c>
      <c r="AL99">
        <f t="shared" si="2"/>
        <v>4.4252458250000043E-2</v>
      </c>
      <c r="AM99">
        <f t="shared" si="2"/>
        <v>1.2381687805401356E-2</v>
      </c>
      <c r="AN99">
        <f t="shared" si="2"/>
        <v>0</v>
      </c>
      <c r="AO99">
        <f t="shared" si="2"/>
        <v>0</v>
      </c>
      <c r="AP99">
        <f t="shared" si="2"/>
        <v>2.09790484628252E-3</v>
      </c>
      <c r="AQ99">
        <f t="shared" si="2"/>
        <v>0</v>
      </c>
      <c r="AR99">
        <f t="shared" si="2"/>
        <v>5.114320750000001E-2</v>
      </c>
      <c r="AS99">
        <f t="shared" si="2"/>
        <v>4.5748075977921542E-2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14.933050444268389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4.9300409638554212</v>
      </c>
      <c r="L3">
        <v>206.47376705374776</v>
      </c>
      <c r="M3">
        <v>25.689233042751376</v>
      </c>
      <c r="N3">
        <v>34.884698122448981</v>
      </c>
      <c r="O3">
        <v>0</v>
      </c>
      <c r="P3">
        <v>37.08630879485483</v>
      </c>
      <c r="Q3">
        <v>2.8858236544671692</v>
      </c>
      <c r="R3">
        <v>7.2113804101147467</v>
      </c>
      <c r="S3">
        <v>4.2812755960729314</v>
      </c>
      <c r="T3">
        <v>0</v>
      </c>
      <c r="U3">
        <v>20.60990415665843</v>
      </c>
      <c r="V3">
        <v>3.8500000000000005</v>
      </c>
      <c r="W3">
        <v>7.5376236274908504</v>
      </c>
      <c r="X3">
        <v>23.9609161356105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0.5682599233047545</v>
      </c>
      <c r="AF3">
        <v>0</v>
      </c>
      <c r="AG3">
        <v>12.898839954</v>
      </c>
      <c r="AH3">
        <v>0</v>
      </c>
      <c r="AI3">
        <v>0</v>
      </c>
      <c r="AJ3">
        <v>0</v>
      </c>
      <c r="AK3">
        <v>16.0372135</v>
      </c>
      <c r="AL3">
        <v>0</v>
      </c>
      <c r="AM3">
        <v>0</v>
      </c>
      <c r="AN3">
        <v>0.62602899999999995</v>
      </c>
      <c r="AO3">
        <v>0</v>
      </c>
      <c r="AP3">
        <v>0</v>
      </c>
      <c r="AQ3">
        <v>0</v>
      </c>
      <c r="AR3">
        <v>0.97799625000000001</v>
      </c>
      <c r="AS3">
        <v>2.30389775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412.81320793537776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4.9300409638554212</v>
      </c>
      <c r="L4">
        <v>206.47376705374776</v>
      </c>
      <c r="M4">
        <v>25.689233042751376</v>
      </c>
      <c r="N4">
        <v>34.884698122448981</v>
      </c>
      <c r="O4">
        <v>0</v>
      </c>
      <c r="P4">
        <v>37.08630879485483</v>
      </c>
      <c r="Q4">
        <v>2.8858236544671692</v>
      </c>
      <c r="R4">
        <v>6.864041574032905</v>
      </c>
      <c r="S4">
        <v>4.2812755960729314</v>
      </c>
      <c r="T4">
        <v>0</v>
      </c>
      <c r="U4">
        <v>20.60990415665843</v>
      </c>
      <c r="V4">
        <v>3.8500000000000005</v>
      </c>
      <c r="W4">
        <v>7.5376236274908504</v>
      </c>
      <c r="X4">
        <v>23.9609161356105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0.5682599233047545</v>
      </c>
      <c r="AF4">
        <v>0</v>
      </c>
      <c r="AG4">
        <v>12.898839954</v>
      </c>
      <c r="AH4">
        <v>0</v>
      </c>
      <c r="AI4">
        <v>0</v>
      </c>
      <c r="AJ4">
        <v>0</v>
      </c>
      <c r="AK4">
        <v>16.0372135</v>
      </c>
      <c r="AL4">
        <v>0</v>
      </c>
      <c r="AM4">
        <v>0</v>
      </c>
      <c r="AN4">
        <v>0.62602899999999995</v>
      </c>
      <c r="AO4">
        <v>0</v>
      </c>
      <c r="AP4">
        <v>0</v>
      </c>
      <c r="AQ4">
        <v>0</v>
      </c>
      <c r="AR4">
        <v>1.3039949999999998</v>
      </c>
      <c r="AS4">
        <v>4.9255745000000006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415.4135445992959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4.9300409638554212</v>
      </c>
      <c r="L5">
        <v>206.47376705374776</v>
      </c>
      <c r="M5">
        <v>25.689233042751376</v>
      </c>
      <c r="N5">
        <v>34.884698122448981</v>
      </c>
      <c r="O5">
        <v>0</v>
      </c>
      <c r="P5">
        <v>37.08630879485483</v>
      </c>
      <c r="Q5">
        <v>2.8858236544671692</v>
      </c>
      <c r="R5">
        <v>6.864041574032905</v>
      </c>
      <c r="S5">
        <v>4.2812755960729314</v>
      </c>
      <c r="T5">
        <v>0</v>
      </c>
      <c r="U5">
        <v>20.60990415665843</v>
      </c>
      <c r="V5">
        <v>3.8500000000000005</v>
      </c>
      <c r="W5">
        <v>7.5373681132075472</v>
      </c>
      <c r="X5">
        <v>23.956309606275838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0.5682599233047545</v>
      </c>
      <c r="AF5">
        <v>0</v>
      </c>
      <c r="AG5">
        <v>12.898839954</v>
      </c>
      <c r="AH5">
        <v>0</v>
      </c>
      <c r="AI5">
        <v>0</v>
      </c>
      <c r="AJ5">
        <v>0</v>
      </c>
      <c r="AK5">
        <v>16.0372135</v>
      </c>
      <c r="AL5">
        <v>0</v>
      </c>
      <c r="AM5">
        <v>0</v>
      </c>
      <c r="AN5">
        <v>0.62602899999999995</v>
      </c>
      <c r="AO5">
        <v>0</v>
      </c>
      <c r="AP5">
        <v>0</v>
      </c>
      <c r="AQ5">
        <v>0</v>
      </c>
      <c r="AR5">
        <v>11.40995625</v>
      </c>
      <c r="AS5">
        <v>4.9255745000000006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425.51464380567796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4.9300409638554212</v>
      </c>
      <c r="L6">
        <v>206.47376705374776</v>
      </c>
      <c r="M6">
        <v>25.689233042751376</v>
      </c>
      <c r="N6">
        <v>34.884698122448981</v>
      </c>
      <c r="O6">
        <v>0</v>
      </c>
      <c r="P6">
        <v>37.08630879485483</v>
      </c>
      <c r="Q6">
        <v>2.8858236544671692</v>
      </c>
      <c r="R6">
        <v>6.864041574032905</v>
      </c>
      <c r="S6">
        <v>4.2812755960729314</v>
      </c>
      <c r="T6">
        <v>0</v>
      </c>
      <c r="U6">
        <v>20.60990415665843</v>
      </c>
      <c r="V6">
        <v>3.8500000000000005</v>
      </c>
      <c r="W6">
        <v>7.5373681132075472</v>
      </c>
      <c r="X6">
        <v>23.956309606275838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0.5682599233047545</v>
      </c>
      <c r="AF6">
        <v>0</v>
      </c>
      <c r="AG6">
        <v>12.898839954</v>
      </c>
      <c r="AH6">
        <v>0</v>
      </c>
      <c r="AI6">
        <v>0</v>
      </c>
      <c r="AJ6">
        <v>0</v>
      </c>
      <c r="AK6">
        <v>16.0372135</v>
      </c>
      <c r="AL6">
        <v>0</v>
      </c>
      <c r="AM6">
        <v>0</v>
      </c>
      <c r="AN6">
        <v>0.62602899999999995</v>
      </c>
      <c r="AO6">
        <v>0</v>
      </c>
      <c r="AP6">
        <v>0</v>
      </c>
      <c r="AQ6">
        <v>0</v>
      </c>
      <c r="AR6">
        <v>11.40995625</v>
      </c>
      <c r="AS6">
        <v>4.9255745000000006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425.51464380567796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4.9300409638554212</v>
      </c>
      <c r="L7">
        <v>206.47376705374776</v>
      </c>
      <c r="M7">
        <v>25.689233042751376</v>
      </c>
      <c r="N7">
        <v>34.884698122448981</v>
      </c>
      <c r="O7">
        <v>0</v>
      </c>
      <c r="P7">
        <v>37.08630879485483</v>
      </c>
      <c r="Q7">
        <v>2.8858236544671692</v>
      </c>
      <c r="R7">
        <v>6.864041574032905</v>
      </c>
      <c r="S7">
        <v>4.2812755960729314</v>
      </c>
      <c r="T7">
        <v>0</v>
      </c>
      <c r="U7">
        <v>20.60990415665843</v>
      </c>
      <c r="V7">
        <v>3.8500000000000005</v>
      </c>
      <c r="W7">
        <v>7.5373681132075472</v>
      </c>
      <c r="X7">
        <v>23.956309606275838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0.5682599233047545</v>
      </c>
      <c r="AF7">
        <v>0</v>
      </c>
      <c r="AG7">
        <v>12.898839954</v>
      </c>
      <c r="AH7">
        <v>0</v>
      </c>
      <c r="AI7">
        <v>0</v>
      </c>
      <c r="AJ7">
        <v>0</v>
      </c>
      <c r="AK7">
        <v>16.0372135</v>
      </c>
      <c r="AL7">
        <v>0</v>
      </c>
      <c r="AM7">
        <v>0</v>
      </c>
      <c r="AN7">
        <v>0.62602899999999995</v>
      </c>
      <c r="AO7">
        <v>0</v>
      </c>
      <c r="AP7">
        <v>0</v>
      </c>
      <c r="AQ7">
        <v>0</v>
      </c>
      <c r="AR7">
        <v>1.4669943749999999</v>
      </c>
      <c r="AS7">
        <v>4.9255745000000006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415.57168193067798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4.9300409638554212</v>
      </c>
      <c r="L8">
        <v>206.47376705374776</v>
      </c>
      <c r="M8">
        <v>25.689233042751376</v>
      </c>
      <c r="N8">
        <v>34.884698122448981</v>
      </c>
      <c r="O8">
        <v>0</v>
      </c>
      <c r="P8">
        <v>37.08630879485483</v>
      </c>
      <c r="Q8">
        <v>2.8858236544671692</v>
      </c>
      <c r="R8">
        <v>6.864041574032905</v>
      </c>
      <c r="S8">
        <v>4.2812755960729314</v>
      </c>
      <c r="T8">
        <v>0</v>
      </c>
      <c r="U8">
        <v>20.60990415665843</v>
      </c>
      <c r="V8">
        <v>3.8500000000000005</v>
      </c>
      <c r="W8">
        <v>7.5373681132075472</v>
      </c>
      <c r="X8">
        <v>23.956309606275838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0.5682599233047545</v>
      </c>
      <c r="AF8">
        <v>0</v>
      </c>
      <c r="AG8">
        <v>12.898839954</v>
      </c>
      <c r="AH8">
        <v>0</v>
      </c>
      <c r="AI8">
        <v>0</v>
      </c>
      <c r="AJ8">
        <v>0</v>
      </c>
      <c r="AK8">
        <v>16.0372135</v>
      </c>
      <c r="AL8">
        <v>0</v>
      </c>
      <c r="AM8">
        <v>0</v>
      </c>
      <c r="AN8">
        <v>0.62602899999999995</v>
      </c>
      <c r="AO8">
        <v>0</v>
      </c>
      <c r="AP8">
        <v>0</v>
      </c>
      <c r="AQ8">
        <v>0</v>
      </c>
      <c r="AR8">
        <v>0.97799625000000001</v>
      </c>
      <c r="AS8">
        <v>4.9255745000000006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415.08268380567796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4.9300409638554212</v>
      </c>
      <c r="L9">
        <v>206.47376705374776</v>
      </c>
      <c r="M9">
        <v>25.689233042751376</v>
      </c>
      <c r="N9">
        <v>34.884698122448981</v>
      </c>
      <c r="O9">
        <v>0</v>
      </c>
      <c r="P9">
        <v>37.08630879485483</v>
      </c>
      <c r="Q9">
        <v>2.8858236544671692</v>
      </c>
      <c r="R9">
        <v>6.864041574032905</v>
      </c>
      <c r="S9">
        <v>4.2812755960729314</v>
      </c>
      <c r="T9">
        <v>0</v>
      </c>
      <c r="U9">
        <v>20.60990415665843</v>
      </c>
      <c r="V9">
        <v>3.8500000000000005</v>
      </c>
      <c r="W9">
        <v>7.5373681132075472</v>
      </c>
      <c r="X9">
        <v>23.956309606275838</v>
      </c>
      <c r="Y9">
        <v>0</v>
      </c>
      <c r="Z9">
        <v>1.9256737500000003</v>
      </c>
      <c r="AA9">
        <v>0</v>
      </c>
      <c r="AB9">
        <v>0</v>
      </c>
      <c r="AC9">
        <v>0</v>
      </c>
      <c r="AD9">
        <v>0</v>
      </c>
      <c r="AE9">
        <v>0.5682599233047545</v>
      </c>
      <c r="AF9">
        <v>0</v>
      </c>
      <c r="AG9">
        <v>12.898839954</v>
      </c>
      <c r="AH9">
        <v>0</v>
      </c>
      <c r="AI9">
        <v>0</v>
      </c>
      <c r="AJ9">
        <v>0</v>
      </c>
      <c r="AK9">
        <v>16.0372135</v>
      </c>
      <c r="AL9">
        <v>0</v>
      </c>
      <c r="AM9">
        <v>0</v>
      </c>
      <c r="AN9">
        <v>0.62602899999999995</v>
      </c>
      <c r="AO9">
        <v>0</v>
      </c>
      <c r="AP9">
        <v>0</v>
      </c>
      <c r="AQ9">
        <v>0</v>
      </c>
      <c r="AR9">
        <v>0.97799625000000001</v>
      </c>
      <c r="AS9">
        <v>4.9255745000000006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417.00835755567795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4.9300409638554212</v>
      </c>
      <c r="L10">
        <v>206.47376705374776</v>
      </c>
      <c r="M10">
        <v>25.689233042751376</v>
      </c>
      <c r="N10">
        <v>34.884698122448981</v>
      </c>
      <c r="O10">
        <v>0</v>
      </c>
      <c r="P10">
        <v>37.08630879485483</v>
      </c>
      <c r="Q10">
        <v>2.8858236544671692</v>
      </c>
      <c r="R10">
        <v>6.864041574032905</v>
      </c>
      <c r="S10">
        <v>4.2812755960729314</v>
      </c>
      <c r="T10">
        <v>0</v>
      </c>
      <c r="U10">
        <v>20.60990415665843</v>
      </c>
      <c r="V10">
        <v>3.8500000000000005</v>
      </c>
      <c r="W10">
        <v>7.5373681132075472</v>
      </c>
      <c r="X10">
        <v>23.956309606275838</v>
      </c>
      <c r="Y10">
        <v>0</v>
      </c>
      <c r="Z10">
        <v>1.9256737500000003</v>
      </c>
      <c r="AA10">
        <v>0</v>
      </c>
      <c r="AB10">
        <v>0</v>
      </c>
      <c r="AC10">
        <v>0</v>
      </c>
      <c r="AD10">
        <v>0</v>
      </c>
      <c r="AE10">
        <v>0.5682599233047545</v>
      </c>
      <c r="AF10">
        <v>0</v>
      </c>
      <c r="AG10">
        <v>12.898839954</v>
      </c>
      <c r="AH10">
        <v>0</v>
      </c>
      <c r="AI10">
        <v>0</v>
      </c>
      <c r="AJ10">
        <v>0</v>
      </c>
      <c r="AK10">
        <v>16.0372135</v>
      </c>
      <c r="AL10">
        <v>0</v>
      </c>
      <c r="AM10">
        <v>0</v>
      </c>
      <c r="AN10">
        <v>0.62602899999999995</v>
      </c>
      <c r="AO10">
        <v>0</v>
      </c>
      <c r="AP10">
        <v>0</v>
      </c>
      <c r="AQ10">
        <v>0</v>
      </c>
      <c r="AR10">
        <v>0.97799625000000001</v>
      </c>
      <c r="AS10">
        <v>1.3902829716027358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413.47306602728071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4.9300409638554212</v>
      </c>
      <c r="L11">
        <v>206.47376705374776</v>
      </c>
      <c r="M11">
        <v>25.689233042751376</v>
      </c>
      <c r="N11">
        <v>34.884698122448981</v>
      </c>
      <c r="O11">
        <v>0</v>
      </c>
      <c r="P11">
        <v>37.08630879485483</v>
      </c>
      <c r="Q11">
        <v>2.8858236544671692</v>
      </c>
      <c r="R11">
        <v>6.864041574032905</v>
      </c>
      <c r="S11">
        <v>4.2812755960729314</v>
      </c>
      <c r="T11">
        <v>0</v>
      </c>
      <c r="U11">
        <v>20.60990415665843</v>
      </c>
      <c r="V11">
        <v>3.8500000000000005</v>
      </c>
      <c r="W11">
        <v>7.5373681132075472</v>
      </c>
      <c r="X11">
        <v>23.956309606275838</v>
      </c>
      <c r="Y11">
        <v>0</v>
      </c>
      <c r="Z11">
        <v>1.9256737500000003</v>
      </c>
      <c r="AA11">
        <v>0</v>
      </c>
      <c r="AB11">
        <v>0</v>
      </c>
      <c r="AC11">
        <v>0</v>
      </c>
      <c r="AD11">
        <v>0</v>
      </c>
      <c r="AE11">
        <v>0.5682599233047545</v>
      </c>
      <c r="AF11">
        <v>0</v>
      </c>
      <c r="AG11">
        <v>12.898839954</v>
      </c>
      <c r="AH11">
        <v>0</v>
      </c>
      <c r="AI11">
        <v>0</v>
      </c>
      <c r="AJ11">
        <v>0</v>
      </c>
      <c r="AK11">
        <v>16.0372135</v>
      </c>
      <c r="AL11">
        <v>0</v>
      </c>
      <c r="AM11">
        <v>0</v>
      </c>
      <c r="AN11">
        <v>0.64444199999999996</v>
      </c>
      <c r="AO11">
        <v>0</v>
      </c>
      <c r="AP11">
        <v>0</v>
      </c>
      <c r="AQ11">
        <v>0</v>
      </c>
      <c r="AR11">
        <v>0.97799625000000001</v>
      </c>
      <c r="AS11">
        <v>1.3902829716027358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413.49147902728072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4.9300409638554212</v>
      </c>
      <c r="L12">
        <v>206.47376705374776</v>
      </c>
      <c r="M12">
        <v>25.689233042751376</v>
      </c>
      <c r="N12">
        <v>34.884698122448981</v>
      </c>
      <c r="O12">
        <v>0</v>
      </c>
      <c r="P12">
        <v>37.08630879485483</v>
      </c>
      <c r="Q12">
        <v>2.8858236544671692</v>
      </c>
      <c r="R12">
        <v>6.864041574032905</v>
      </c>
      <c r="S12">
        <v>4.2812755960729314</v>
      </c>
      <c r="T12">
        <v>0</v>
      </c>
      <c r="U12">
        <v>20.60990415665843</v>
      </c>
      <c r="V12">
        <v>3.8500000000000005</v>
      </c>
      <c r="W12">
        <v>7.5373681132075472</v>
      </c>
      <c r="X12">
        <v>23.956309606275838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0.5682599233047545</v>
      </c>
      <c r="AF12">
        <v>0</v>
      </c>
      <c r="AG12">
        <v>12.898839954</v>
      </c>
      <c r="AH12">
        <v>0</v>
      </c>
      <c r="AI12">
        <v>0</v>
      </c>
      <c r="AJ12">
        <v>0</v>
      </c>
      <c r="AK12">
        <v>16.0372135</v>
      </c>
      <c r="AL12">
        <v>0</v>
      </c>
      <c r="AM12">
        <v>0</v>
      </c>
      <c r="AN12">
        <v>0.64444199999999996</v>
      </c>
      <c r="AO12">
        <v>0</v>
      </c>
      <c r="AP12">
        <v>0</v>
      </c>
      <c r="AQ12">
        <v>0</v>
      </c>
      <c r="AR12">
        <v>0.97799625000000001</v>
      </c>
      <c r="AS12">
        <v>1.3902829716027358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411.56580527728073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4.9300409638554212</v>
      </c>
      <c r="L13">
        <v>206.47376705374776</v>
      </c>
      <c r="M13">
        <v>25.689233042751376</v>
      </c>
      <c r="N13">
        <v>34.884698122448981</v>
      </c>
      <c r="O13">
        <v>0</v>
      </c>
      <c r="P13">
        <v>34.440479245256121</v>
      </c>
      <c r="Q13">
        <v>2.8858236544671692</v>
      </c>
      <c r="R13">
        <v>6.864041574032905</v>
      </c>
      <c r="S13">
        <v>4.2812755960729314</v>
      </c>
      <c r="T13">
        <v>0</v>
      </c>
      <c r="U13">
        <v>20.60990415665843</v>
      </c>
      <c r="V13">
        <v>3.8500000000000005</v>
      </c>
      <c r="W13">
        <v>7.5373681132075472</v>
      </c>
      <c r="X13">
        <v>23.956309606275838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0.5682599233047545</v>
      </c>
      <c r="AF13">
        <v>0</v>
      </c>
      <c r="AG13">
        <v>12.898839954</v>
      </c>
      <c r="AH13">
        <v>0</v>
      </c>
      <c r="AI13">
        <v>0</v>
      </c>
      <c r="AJ13">
        <v>0</v>
      </c>
      <c r="AK13">
        <v>16.0372135</v>
      </c>
      <c r="AL13">
        <v>0</v>
      </c>
      <c r="AM13">
        <v>0</v>
      </c>
      <c r="AN13">
        <v>0.64444199999999996</v>
      </c>
      <c r="AO13">
        <v>0</v>
      </c>
      <c r="AP13">
        <v>0</v>
      </c>
      <c r="AQ13">
        <v>0</v>
      </c>
      <c r="AR13">
        <v>0.97799625000000001</v>
      </c>
      <c r="AS13">
        <v>1.3902829716027358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408.91997572768207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4.9300409638554212</v>
      </c>
      <c r="L14">
        <v>206.47376705374776</v>
      </c>
      <c r="M14">
        <v>25.689233042751376</v>
      </c>
      <c r="N14">
        <v>34.884698122448981</v>
      </c>
      <c r="O14">
        <v>0</v>
      </c>
      <c r="P14">
        <v>34.440479245256121</v>
      </c>
      <c r="Q14">
        <v>2.8858236544671692</v>
      </c>
      <c r="R14">
        <v>6.864041574032905</v>
      </c>
      <c r="S14">
        <v>4.2812755960729314</v>
      </c>
      <c r="T14">
        <v>0</v>
      </c>
      <c r="U14">
        <v>20.60990415665843</v>
      </c>
      <c r="V14">
        <v>3.8500000000000005</v>
      </c>
      <c r="W14">
        <v>7.5373681132075472</v>
      </c>
      <c r="X14">
        <v>23.956309606275838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0.5682599233047545</v>
      </c>
      <c r="AF14">
        <v>0</v>
      </c>
      <c r="AG14">
        <v>12.898839954</v>
      </c>
      <c r="AH14">
        <v>0</v>
      </c>
      <c r="AI14">
        <v>0</v>
      </c>
      <c r="AJ14">
        <v>0</v>
      </c>
      <c r="AK14">
        <v>16.0372135</v>
      </c>
      <c r="AL14">
        <v>0</v>
      </c>
      <c r="AM14">
        <v>0</v>
      </c>
      <c r="AN14">
        <v>0.64444199999999996</v>
      </c>
      <c r="AO14">
        <v>0</v>
      </c>
      <c r="AP14">
        <v>0</v>
      </c>
      <c r="AQ14">
        <v>0</v>
      </c>
      <c r="AR14">
        <v>0.97799625000000001</v>
      </c>
      <c r="AS14">
        <v>1.3902829716027358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408.91997572768207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4.9300409638554212</v>
      </c>
      <c r="L15">
        <v>206.47376705374776</v>
      </c>
      <c r="M15">
        <v>25.689233042751376</v>
      </c>
      <c r="N15">
        <v>34.884698122448981</v>
      </c>
      <c r="O15">
        <v>0</v>
      </c>
      <c r="P15">
        <v>34.440479245256121</v>
      </c>
      <c r="Q15">
        <v>2.8858236544671692</v>
      </c>
      <c r="R15">
        <v>6.864041574032905</v>
      </c>
      <c r="S15">
        <v>4.2812755960729314</v>
      </c>
      <c r="T15">
        <v>0</v>
      </c>
      <c r="U15">
        <v>20.60990415665843</v>
      </c>
      <c r="V15">
        <v>3.8500000000000005</v>
      </c>
      <c r="W15">
        <v>7.5373681132075472</v>
      </c>
      <c r="X15">
        <v>28.518630544105175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0.5682599233047545</v>
      </c>
      <c r="AF15">
        <v>2.6204062500000003</v>
      </c>
      <c r="AG15">
        <v>12.898839954</v>
      </c>
      <c r="AH15">
        <v>0</v>
      </c>
      <c r="AI15">
        <v>0</v>
      </c>
      <c r="AJ15">
        <v>0</v>
      </c>
      <c r="AK15">
        <v>16.0372135</v>
      </c>
      <c r="AL15">
        <v>0</v>
      </c>
      <c r="AM15">
        <v>0</v>
      </c>
      <c r="AN15">
        <v>0.64444199999999996</v>
      </c>
      <c r="AO15">
        <v>0</v>
      </c>
      <c r="AP15">
        <v>0</v>
      </c>
      <c r="AQ15">
        <v>0</v>
      </c>
      <c r="AR15">
        <v>0.97799625000000001</v>
      </c>
      <c r="AS15">
        <v>2.30389775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417.0163176939086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4.9300409638554212</v>
      </c>
      <c r="L16">
        <v>206.47376705374776</v>
      </c>
      <c r="M16">
        <v>25.689233042751376</v>
      </c>
      <c r="N16">
        <v>34.884698122448981</v>
      </c>
      <c r="O16">
        <v>0</v>
      </c>
      <c r="P16">
        <v>34.440479245256121</v>
      </c>
      <c r="Q16">
        <v>2.8858236544671692</v>
      </c>
      <c r="R16">
        <v>6.864041574032905</v>
      </c>
      <c r="S16">
        <v>4.2812755960729314</v>
      </c>
      <c r="T16">
        <v>0</v>
      </c>
      <c r="U16">
        <v>20.60990415665843</v>
      </c>
      <c r="V16">
        <v>3.8500000000000005</v>
      </c>
      <c r="W16">
        <v>7.5373681132075472</v>
      </c>
      <c r="X16">
        <v>28.518630544105175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0.5682599233047545</v>
      </c>
      <c r="AF16">
        <v>2.6204062500000003</v>
      </c>
      <c r="AG16">
        <v>12.898839954</v>
      </c>
      <c r="AH16">
        <v>0</v>
      </c>
      <c r="AI16">
        <v>0</v>
      </c>
      <c r="AJ16">
        <v>0</v>
      </c>
      <c r="AK16">
        <v>16.0372135</v>
      </c>
      <c r="AL16">
        <v>0</v>
      </c>
      <c r="AM16">
        <v>0</v>
      </c>
      <c r="AN16">
        <v>0.64444199999999996</v>
      </c>
      <c r="AO16">
        <v>0</v>
      </c>
      <c r="AP16">
        <v>0</v>
      </c>
      <c r="AQ16">
        <v>0</v>
      </c>
      <c r="AR16">
        <v>0.97799625000000001</v>
      </c>
      <c r="AS16">
        <v>2.30389775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417.0163176939086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4.9300409638554212</v>
      </c>
      <c r="L17">
        <v>206.47376705374776</v>
      </c>
      <c r="M17">
        <v>25.689233042751376</v>
      </c>
      <c r="N17">
        <v>34.884698122448981</v>
      </c>
      <c r="O17">
        <v>0</v>
      </c>
      <c r="P17">
        <v>34.440479245256121</v>
      </c>
      <c r="Q17">
        <v>2.8858236544671692</v>
      </c>
      <c r="R17">
        <v>6.864041574032905</v>
      </c>
      <c r="S17">
        <v>4.2812755960729314</v>
      </c>
      <c r="T17">
        <v>0</v>
      </c>
      <c r="U17">
        <v>20.60990415665843</v>
      </c>
      <c r="V17">
        <v>3.8500000000000005</v>
      </c>
      <c r="W17">
        <v>7.6809381107491852</v>
      </c>
      <c r="X17">
        <v>26.350147950589555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0.5682599233047545</v>
      </c>
      <c r="AF17">
        <v>2.6204062500000003</v>
      </c>
      <c r="AG17">
        <v>12.898839954</v>
      </c>
      <c r="AH17">
        <v>0</v>
      </c>
      <c r="AI17">
        <v>0</v>
      </c>
      <c r="AJ17">
        <v>0</v>
      </c>
      <c r="AK17">
        <v>16.0372135</v>
      </c>
      <c r="AL17">
        <v>0</v>
      </c>
      <c r="AM17">
        <v>0</v>
      </c>
      <c r="AN17">
        <v>0.64444199999999996</v>
      </c>
      <c r="AO17">
        <v>0</v>
      </c>
      <c r="AP17">
        <v>0</v>
      </c>
      <c r="AQ17">
        <v>0</v>
      </c>
      <c r="AR17">
        <v>0.97799625000000001</v>
      </c>
      <c r="AS17">
        <v>1.3902829716027358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414.07779031953737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4.9300409638554212</v>
      </c>
      <c r="L18">
        <v>206.47376705374776</v>
      </c>
      <c r="M18">
        <v>25.689233042751376</v>
      </c>
      <c r="N18">
        <v>34.884698122448981</v>
      </c>
      <c r="O18">
        <v>0</v>
      </c>
      <c r="P18">
        <v>34.440479245256121</v>
      </c>
      <c r="Q18">
        <v>2.8858236544671692</v>
      </c>
      <c r="R18">
        <v>6.864041574032905</v>
      </c>
      <c r="S18">
        <v>4.2812755960729314</v>
      </c>
      <c r="T18">
        <v>0</v>
      </c>
      <c r="U18">
        <v>20.60990415665843</v>
      </c>
      <c r="V18">
        <v>3.8500000000000005</v>
      </c>
      <c r="W18">
        <v>7.6809381107491852</v>
      </c>
      <c r="X18">
        <v>24.803056696795402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0.5682599233047545</v>
      </c>
      <c r="AF18">
        <v>2.6204062500000003</v>
      </c>
      <c r="AG18">
        <v>12.898839954</v>
      </c>
      <c r="AH18">
        <v>0</v>
      </c>
      <c r="AI18">
        <v>0</v>
      </c>
      <c r="AJ18">
        <v>0</v>
      </c>
      <c r="AK18">
        <v>16.0372135</v>
      </c>
      <c r="AL18">
        <v>0</v>
      </c>
      <c r="AM18">
        <v>0</v>
      </c>
      <c r="AN18">
        <v>0.64444199999999996</v>
      </c>
      <c r="AO18">
        <v>0</v>
      </c>
      <c r="AP18">
        <v>0</v>
      </c>
      <c r="AQ18">
        <v>0</v>
      </c>
      <c r="AR18">
        <v>0.97799625000000001</v>
      </c>
      <c r="AS18">
        <v>1.3902829716027358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412.53069906574325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4.9300409638554212</v>
      </c>
      <c r="L19">
        <v>206.47376705374776</v>
      </c>
      <c r="M19">
        <v>25.689233042751376</v>
      </c>
      <c r="N19">
        <v>34.884698122448981</v>
      </c>
      <c r="O19">
        <v>0</v>
      </c>
      <c r="P19">
        <v>34.440479245256121</v>
      </c>
      <c r="Q19">
        <v>2.8858236544671692</v>
      </c>
      <c r="R19">
        <v>6.864041574032905</v>
      </c>
      <c r="S19">
        <v>4.2812755960729314</v>
      </c>
      <c r="T19">
        <v>0</v>
      </c>
      <c r="U19">
        <v>20.60990415665843</v>
      </c>
      <c r="V19">
        <v>3.8500000000000005</v>
      </c>
      <c r="W19">
        <v>7.6809381107491852</v>
      </c>
      <c r="X19">
        <v>24.803056696795402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4.8658209446609506</v>
      </c>
      <c r="AF19">
        <v>2.6204062500000003</v>
      </c>
      <c r="AG19">
        <v>12.898839954</v>
      </c>
      <c r="AH19">
        <v>0</v>
      </c>
      <c r="AI19">
        <v>0</v>
      </c>
      <c r="AJ19">
        <v>0</v>
      </c>
      <c r="AK19">
        <v>16.0372135</v>
      </c>
      <c r="AL19">
        <v>0</v>
      </c>
      <c r="AM19">
        <v>0</v>
      </c>
      <c r="AN19">
        <v>0.64444199999999996</v>
      </c>
      <c r="AO19">
        <v>0</v>
      </c>
      <c r="AP19">
        <v>0</v>
      </c>
      <c r="AQ19">
        <v>4.1303377499999989</v>
      </c>
      <c r="AR19">
        <v>0.97799625000000001</v>
      </c>
      <c r="AS19">
        <v>1.3902829716027358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420.95859783709943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4.9300409638554212</v>
      </c>
      <c r="L20">
        <v>206.47376705374776</v>
      </c>
      <c r="M20">
        <v>25.689233042751376</v>
      </c>
      <c r="N20">
        <v>34.884698122448981</v>
      </c>
      <c r="O20">
        <v>0</v>
      </c>
      <c r="P20">
        <v>34.440479245256121</v>
      </c>
      <c r="Q20">
        <v>2.8858236544671692</v>
      </c>
      <c r="R20">
        <v>6.864041574032905</v>
      </c>
      <c r="S20">
        <v>4.2812755960729314</v>
      </c>
      <c r="T20">
        <v>0</v>
      </c>
      <c r="U20">
        <v>20.60990415665843</v>
      </c>
      <c r="V20">
        <v>3.8500000000000005</v>
      </c>
      <c r="W20">
        <v>7.5373681132075472</v>
      </c>
      <c r="X20">
        <v>28.518630544105175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4.8658209446609506</v>
      </c>
      <c r="AF20">
        <v>2.6204062500000003</v>
      </c>
      <c r="AG20">
        <v>12.898839954</v>
      </c>
      <c r="AH20">
        <v>0</v>
      </c>
      <c r="AI20">
        <v>0</v>
      </c>
      <c r="AJ20">
        <v>0</v>
      </c>
      <c r="AK20">
        <v>16.0372135</v>
      </c>
      <c r="AL20">
        <v>0</v>
      </c>
      <c r="AM20">
        <v>0</v>
      </c>
      <c r="AN20">
        <v>0.64444199999999996</v>
      </c>
      <c r="AO20">
        <v>0</v>
      </c>
      <c r="AP20">
        <v>0</v>
      </c>
      <c r="AQ20">
        <v>4.1303377499999989</v>
      </c>
      <c r="AR20">
        <v>0.97799625000000001</v>
      </c>
      <c r="AS20">
        <v>1.3902829716027358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424.53060168686756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4.9300409638554212</v>
      </c>
      <c r="L21">
        <v>206.47376705374776</v>
      </c>
      <c r="M21">
        <v>25.689233042751376</v>
      </c>
      <c r="N21">
        <v>34.884698122448981</v>
      </c>
      <c r="O21">
        <v>0</v>
      </c>
      <c r="P21">
        <v>34.440479245256121</v>
      </c>
      <c r="Q21">
        <v>2.8858236544671692</v>
      </c>
      <c r="R21">
        <v>6.864041574032905</v>
      </c>
      <c r="S21">
        <v>4.2812755960729314</v>
      </c>
      <c r="T21">
        <v>0</v>
      </c>
      <c r="U21">
        <v>20.60990415665843</v>
      </c>
      <c r="V21">
        <v>3.8500000000000005</v>
      </c>
      <c r="W21">
        <v>7.5373681132075472</v>
      </c>
      <c r="X21">
        <v>28.518630544105175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4.8658209446609506</v>
      </c>
      <c r="AF21">
        <v>2.6204062500000003</v>
      </c>
      <c r="AG21">
        <v>12.898839954</v>
      </c>
      <c r="AH21">
        <v>0</v>
      </c>
      <c r="AI21">
        <v>0</v>
      </c>
      <c r="AJ21">
        <v>0</v>
      </c>
      <c r="AK21">
        <v>16.0372135</v>
      </c>
      <c r="AL21">
        <v>0</v>
      </c>
      <c r="AM21">
        <v>0</v>
      </c>
      <c r="AN21">
        <v>0.64444199999999996</v>
      </c>
      <c r="AO21">
        <v>0</v>
      </c>
      <c r="AP21">
        <v>0</v>
      </c>
      <c r="AQ21">
        <v>4.1303377499999989</v>
      </c>
      <c r="AR21">
        <v>0.97799625000000001</v>
      </c>
      <c r="AS21">
        <v>1.3902829716027358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424.53060168686756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4.9300409638554212</v>
      </c>
      <c r="L22">
        <v>206.47376705374776</v>
      </c>
      <c r="M22">
        <v>25.689233042751376</v>
      </c>
      <c r="N22">
        <v>34.884698122448981</v>
      </c>
      <c r="O22">
        <v>0</v>
      </c>
      <c r="P22">
        <v>34.440479245256121</v>
      </c>
      <c r="Q22">
        <v>2.8858236544671692</v>
      </c>
      <c r="R22">
        <v>6.864041574032905</v>
      </c>
      <c r="S22">
        <v>4.2812755960729314</v>
      </c>
      <c r="T22">
        <v>0</v>
      </c>
      <c r="U22">
        <v>20.60990415665843</v>
      </c>
      <c r="V22">
        <v>3.8500000000000005</v>
      </c>
      <c r="W22">
        <v>7.5373681132075472</v>
      </c>
      <c r="X22">
        <v>28.518630544105175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4.8658209446609506</v>
      </c>
      <c r="AF22">
        <v>2.6204062500000003</v>
      </c>
      <c r="AG22">
        <v>12.898839954</v>
      </c>
      <c r="AH22">
        <v>0</v>
      </c>
      <c r="AI22">
        <v>0</v>
      </c>
      <c r="AJ22">
        <v>0</v>
      </c>
      <c r="AK22">
        <v>16.0372135</v>
      </c>
      <c r="AL22">
        <v>0</v>
      </c>
      <c r="AM22">
        <v>0</v>
      </c>
      <c r="AN22">
        <v>0.64444199999999996</v>
      </c>
      <c r="AO22">
        <v>0</v>
      </c>
      <c r="AP22">
        <v>0</v>
      </c>
      <c r="AQ22">
        <v>4.1861532784126974</v>
      </c>
      <c r="AR22">
        <v>0.97799625000000001</v>
      </c>
      <c r="AS22">
        <v>1.3902829716027358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424.58641721528022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4.9300409638554212</v>
      </c>
      <c r="L23">
        <v>206.47376705374776</v>
      </c>
      <c r="M23">
        <v>25.689233042751376</v>
      </c>
      <c r="N23">
        <v>34.884698122448981</v>
      </c>
      <c r="O23">
        <v>0</v>
      </c>
      <c r="P23">
        <v>34.440479245256121</v>
      </c>
      <c r="Q23">
        <v>2.8858236544671692</v>
      </c>
      <c r="R23">
        <v>6.864041574032905</v>
      </c>
      <c r="S23">
        <v>4.2812755960729314</v>
      </c>
      <c r="T23">
        <v>0</v>
      </c>
      <c r="U23">
        <v>20.60990415665843</v>
      </c>
      <c r="V23">
        <v>3.8500000000000005</v>
      </c>
      <c r="W23">
        <v>7.5373681132075472</v>
      </c>
      <c r="X23">
        <v>28.518630544105175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4.8658209446609506</v>
      </c>
      <c r="AF23">
        <v>2.6204062500000003</v>
      </c>
      <c r="AG23">
        <v>12.898839954</v>
      </c>
      <c r="AH23">
        <v>0</v>
      </c>
      <c r="AI23">
        <v>0</v>
      </c>
      <c r="AJ23">
        <v>0</v>
      </c>
      <c r="AK23">
        <v>16.0372135</v>
      </c>
      <c r="AL23">
        <v>0</v>
      </c>
      <c r="AM23">
        <v>0</v>
      </c>
      <c r="AN23">
        <v>0.64444199999999996</v>
      </c>
      <c r="AO23">
        <v>0</v>
      </c>
      <c r="AP23">
        <v>0</v>
      </c>
      <c r="AQ23">
        <v>8.2792807784126961</v>
      </c>
      <c r="AR23">
        <v>0.97799625000000001</v>
      </c>
      <c r="AS23">
        <v>1.3902829716027358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428.6795447152802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4.9300061842996561</v>
      </c>
      <c r="L24">
        <v>206.47376705374776</v>
      </c>
      <c r="M24">
        <v>25.689233042751376</v>
      </c>
      <c r="N24">
        <v>34.884698122448981</v>
      </c>
      <c r="O24">
        <v>0</v>
      </c>
      <c r="P24">
        <v>34.440479245256121</v>
      </c>
      <c r="Q24">
        <v>2.8858236544671692</v>
      </c>
      <c r="R24">
        <v>12.434229938527519</v>
      </c>
      <c r="S24">
        <v>4.2812755960729314</v>
      </c>
      <c r="T24">
        <v>0</v>
      </c>
      <c r="U24">
        <v>20.60990415665843</v>
      </c>
      <c r="V24">
        <v>6.1206291980808771</v>
      </c>
      <c r="W24">
        <v>13.493005772727273</v>
      </c>
      <c r="X24">
        <v>29.038729615043316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4.8658209446609506</v>
      </c>
      <c r="AF24">
        <v>2.6204062500000003</v>
      </c>
      <c r="AG24">
        <v>12.898839954</v>
      </c>
      <c r="AH24">
        <v>0</v>
      </c>
      <c r="AI24">
        <v>0</v>
      </c>
      <c r="AJ24">
        <v>0</v>
      </c>
      <c r="AK24">
        <v>16.0372135</v>
      </c>
      <c r="AL24">
        <v>0</v>
      </c>
      <c r="AM24">
        <v>0</v>
      </c>
      <c r="AN24">
        <v>0.64444199999999996</v>
      </c>
      <c r="AO24">
        <v>0</v>
      </c>
      <c r="AP24">
        <v>0</v>
      </c>
      <c r="AQ24">
        <v>8.2792807784126961</v>
      </c>
      <c r="AR24">
        <v>0.97799625000000001</v>
      </c>
      <c r="AS24">
        <v>1.3902829716027358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442.99606422875775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4.9298399816443936</v>
      </c>
      <c r="L25">
        <v>206.4707153032976</v>
      </c>
      <c r="M25">
        <v>25.689233042751376</v>
      </c>
      <c r="N25">
        <v>34.884698122448981</v>
      </c>
      <c r="O25">
        <v>0</v>
      </c>
      <c r="P25">
        <v>34.440479245256121</v>
      </c>
      <c r="Q25">
        <v>2.8858236544671692</v>
      </c>
      <c r="R25">
        <v>12.523658597513322</v>
      </c>
      <c r="S25">
        <v>4.2812755960729314</v>
      </c>
      <c r="T25">
        <v>0</v>
      </c>
      <c r="U25">
        <v>20.60990415665843</v>
      </c>
      <c r="V25">
        <v>6.1206291980808771</v>
      </c>
      <c r="W25">
        <v>13.703591158012536</v>
      </c>
      <c r="X25">
        <v>29.038729615043316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4.8658209446609506</v>
      </c>
      <c r="AF25">
        <v>2.6204062500000003</v>
      </c>
      <c r="AG25">
        <v>12.898839954</v>
      </c>
      <c r="AH25">
        <v>5.5928949999999995</v>
      </c>
      <c r="AI25">
        <v>0</v>
      </c>
      <c r="AJ25">
        <v>0</v>
      </c>
      <c r="AK25">
        <v>16.0372135</v>
      </c>
      <c r="AL25">
        <v>0</v>
      </c>
      <c r="AM25">
        <v>0</v>
      </c>
      <c r="AN25">
        <v>0.64444199999999996</v>
      </c>
      <c r="AO25">
        <v>0</v>
      </c>
      <c r="AP25">
        <v>0</v>
      </c>
      <c r="AQ25">
        <v>8.2792807784126961</v>
      </c>
      <c r="AR25">
        <v>0.97799625000000001</v>
      </c>
      <c r="AS25">
        <v>1.3902829716027358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448.88575531992342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4.929858299635268</v>
      </c>
      <c r="L26">
        <v>259.87031685231068</v>
      </c>
      <c r="M26">
        <v>25.689233042751376</v>
      </c>
      <c r="N26">
        <v>34.884698122448981</v>
      </c>
      <c r="O26">
        <v>0</v>
      </c>
      <c r="P26">
        <v>34.440479245256121</v>
      </c>
      <c r="Q26">
        <v>2.8858236544671692</v>
      </c>
      <c r="R26">
        <v>6.864041574032905</v>
      </c>
      <c r="S26">
        <v>4.2812755960729314</v>
      </c>
      <c r="T26">
        <v>0</v>
      </c>
      <c r="U26">
        <v>20.60990415665843</v>
      </c>
      <c r="V26">
        <v>3.8500000000000005</v>
      </c>
      <c r="W26">
        <v>7.5370055372630489</v>
      </c>
      <c r="X26">
        <v>26.488841167441372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4.8658209446609506</v>
      </c>
      <c r="AF26">
        <v>2.6204062500000003</v>
      </c>
      <c r="AG26">
        <v>12.898839954</v>
      </c>
      <c r="AH26">
        <v>11.185789999999999</v>
      </c>
      <c r="AI26">
        <v>0</v>
      </c>
      <c r="AJ26">
        <v>0</v>
      </c>
      <c r="AK26">
        <v>16.0372135</v>
      </c>
      <c r="AL26">
        <v>0</v>
      </c>
      <c r="AM26">
        <v>0</v>
      </c>
      <c r="AN26">
        <v>0.64444199999999996</v>
      </c>
      <c r="AO26">
        <v>0</v>
      </c>
      <c r="AP26">
        <v>0</v>
      </c>
      <c r="AQ26">
        <v>8.2792807784126961</v>
      </c>
      <c r="AR26">
        <v>0.97799625000000001</v>
      </c>
      <c r="AS26">
        <v>1.3902829716027358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491.23154989701465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4.9300320674616875</v>
      </c>
      <c r="L27">
        <v>311.18797794278458</v>
      </c>
      <c r="M27">
        <v>25.689233042751376</v>
      </c>
      <c r="N27">
        <v>34.884698122448981</v>
      </c>
      <c r="O27">
        <v>0</v>
      </c>
      <c r="P27">
        <v>34.440479245256121</v>
      </c>
      <c r="Q27">
        <v>2.8858236544671692</v>
      </c>
      <c r="R27">
        <v>6.8593627113874343</v>
      </c>
      <c r="S27">
        <v>3.6890330956678699</v>
      </c>
      <c r="T27">
        <v>0</v>
      </c>
      <c r="U27">
        <v>20.60990415665843</v>
      </c>
      <c r="V27">
        <v>3.8504645056320403</v>
      </c>
      <c r="W27">
        <v>7.5370055372630489</v>
      </c>
      <c r="X27">
        <v>26.488841167441372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4.8658209446609506</v>
      </c>
      <c r="AF27">
        <v>2.6204062500000003</v>
      </c>
      <c r="AG27">
        <v>12.898839954</v>
      </c>
      <c r="AH27">
        <v>11.745079499999999</v>
      </c>
      <c r="AI27">
        <v>0</v>
      </c>
      <c r="AJ27">
        <v>0</v>
      </c>
      <c r="AK27">
        <v>16.0372135</v>
      </c>
      <c r="AL27">
        <v>0</v>
      </c>
      <c r="AM27">
        <v>0</v>
      </c>
      <c r="AN27">
        <v>0.64444199999999996</v>
      </c>
      <c r="AO27">
        <v>0</v>
      </c>
      <c r="AP27">
        <v>7.5652872908036448E-2</v>
      </c>
      <c r="AQ27">
        <v>8.2792807784126961</v>
      </c>
      <c r="AR27">
        <v>0.97799625000000001</v>
      </c>
      <c r="AS27">
        <v>1.3902829716027358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542.5878702708045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8.9500326647334258</v>
      </c>
      <c r="L28">
        <v>371.20662367273508</v>
      </c>
      <c r="M28">
        <v>25.689233042751376</v>
      </c>
      <c r="N28">
        <v>34.884698122448981</v>
      </c>
      <c r="O28">
        <v>0</v>
      </c>
      <c r="P28">
        <v>34.440479245256121</v>
      </c>
      <c r="Q28">
        <v>3.121228346456693</v>
      </c>
      <c r="R28">
        <v>12.517076621416319</v>
      </c>
      <c r="S28">
        <v>6.9882004664031614</v>
      </c>
      <c r="T28">
        <v>0</v>
      </c>
      <c r="U28">
        <v>20.60990415665843</v>
      </c>
      <c r="V28">
        <v>6.1208052631578953</v>
      </c>
      <c r="W28">
        <v>13.703591158012536</v>
      </c>
      <c r="X28">
        <v>29.038729615043316</v>
      </c>
      <c r="Y28">
        <v>0</v>
      </c>
      <c r="Z28">
        <v>0</v>
      </c>
      <c r="AA28">
        <v>1.9359402632911391</v>
      </c>
      <c r="AB28">
        <v>0.98415617329332317</v>
      </c>
      <c r="AC28">
        <v>0</v>
      </c>
      <c r="AD28">
        <v>0</v>
      </c>
      <c r="AE28">
        <v>4.8658209446609506</v>
      </c>
      <c r="AF28">
        <v>5.2408125000000005</v>
      </c>
      <c r="AG28">
        <v>12.898839954</v>
      </c>
      <c r="AH28">
        <v>20.693711499999999</v>
      </c>
      <c r="AI28">
        <v>0</v>
      </c>
      <c r="AJ28">
        <v>0</v>
      </c>
      <c r="AK28">
        <v>16.0372135</v>
      </c>
      <c r="AL28">
        <v>0</v>
      </c>
      <c r="AM28">
        <v>0</v>
      </c>
      <c r="AN28">
        <v>0.64444199999999996</v>
      </c>
      <c r="AO28">
        <v>0</v>
      </c>
      <c r="AP28">
        <v>7.5652872908036448E-2</v>
      </c>
      <c r="AQ28">
        <v>12.781720721587298</v>
      </c>
      <c r="AR28">
        <v>0.97799625000000001</v>
      </c>
      <c r="AS28">
        <v>1.3902829716027358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645.79719202641661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8.9599866972064657</v>
      </c>
      <c r="L29">
        <v>371.20662367273508</v>
      </c>
      <c r="M29">
        <v>25.689233042751376</v>
      </c>
      <c r="N29">
        <v>34.884698122448981</v>
      </c>
      <c r="O29">
        <v>0</v>
      </c>
      <c r="P29">
        <v>34.440479245256121</v>
      </c>
      <c r="Q29">
        <v>3.121228346456693</v>
      </c>
      <c r="R29">
        <v>12.517076621416319</v>
      </c>
      <c r="S29">
        <v>7.7961242502951587</v>
      </c>
      <c r="T29">
        <v>0</v>
      </c>
      <c r="U29">
        <v>20.60990415665843</v>
      </c>
      <c r="V29">
        <v>6.1208052631578953</v>
      </c>
      <c r="W29">
        <v>13.703591158012536</v>
      </c>
      <c r="X29">
        <v>29.038729615043316</v>
      </c>
      <c r="Y29">
        <v>0</v>
      </c>
      <c r="Z29">
        <v>0.3248437500000001</v>
      </c>
      <c r="AA29">
        <v>4.1457113649789026</v>
      </c>
      <c r="AB29">
        <v>3.8893856534133526</v>
      </c>
      <c r="AC29">
        <v>0</v>
      </c>
      <c r="AD29">
        <v>2.3406075</v>
      </c>
      <c r="AE29">
        <v>4.8658209446609506</v>
      </c>
      <c r="AF29">
        <v>7.861218749999999</v>
      </c>
      <c r="AG29">
        <v>12.898839954</v>
      </c>
      <c r="AH29">
        <v>27.600936748299898</v>
      </c>
      <c r="AI29">
        <v>0</v>
      </c>
      <c r="AJ29">
        <v>0</v>
      </c>
      <c r="AK29">
        <v>16.0372135</v>
      </c>
      <c r="AL29">
        <v>0</v>
      </c>
      <c r="AM29">
        <v>1.5589036534133534</v>
      </c>
      <c r="AN29">
        <v>0.64444199999999996</v>
      </c>
      <c r="AO29">
        <v>0</v>
      </c>
      <c r="AP29">
        <v>7.5652872908036448E-2</v>
      </c>
      <c r="AQ29">
        <v>12.781720721587298</v>
      </c>
      <c r="AR29">
        <v>0.97799625000000001</v>
      </c>
      <c r="AS29">
        <v>1.3902829716027358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665.48205682630282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8.9599866972064657</v>
      </c>
      <c r="L30">
        <v>371.20662367273508</v>
      </c>
      <c r="M30">
        <v>25.689233042751376</v>
      </c>
      <c r="N30">
        <v>34.884698122448981</v>
      </c>
      <c r="O30">
        <v>0</v>
      </c>
      <c r="P30">
        <v>34.440479245256121</v>
      </c>
      <c r="Q30">
        <v>3.121228346456693</v>
      </c>
      <c r="R30">
        <v>12.517076621416319</v>
      </c>
      <c r="S30">
        <v>7.7970749232585597</v>
      </c>
      <c r="T30">
        <v>0</v>
      </c>
      <c r="U30">
        <v>20.60990415665843</v>
      </c>
      <c r="V30">
        <v>6.1208052631578953</v>
      </c>
      <c r="W30">
        <v>13.703591158012536</v>
      </c>
      <c r="X30">
        <v>29.038729615043316</v>
      </c>
      <c r="Y30">
        <v>0</v>
      </c>
      <c r="Z30">
        <v>5.7770212500000007</v>
      </c>
      <c r="AA30">
        <v>8.2960877999999987</v>
      </c>
      <c r="AB30">
        <v>7.7787709999999981</v>
      </c>
      <c r="AC30">
        <v>0</v>
      </c>
      <c r="AD30">
        <v>5.383397096593491</v>
      </c>
      <c r="AE30">
        <v>9.7316418893219012</v>
      </c>
      <c r="AF30">
        <v>10.481625000000001</v>
      </c>
      <c r="AG30">
        <v>12.898839954</v>
      </c>
      <c r="AH30">
        <v>34.536126548299897</v>
      </c>
      <c r="AI30">
        <v>0</v>
      </c>
      <c r="AJ30">
        <v>0</v>
      </c>
      <c r="AK30">
        <v>16.0372135</v>
      </c>
      <c r="AL30">
        <v>0</v>
      </c>
      <c r="AM30">
        <v>3.1178070000000004</v>
      </c>
      <c r="AN30">
        <v>0.64444199999999996</v>
      </c>
      <c r="AO30">
        <v>0</v>
      </c>
      <c r="AP30">
        <v>7.5652872908036448E-2</v>
      </c>
      <c r="AQ30">
        <v>12.781720721587298</v>
      </c>
      <c r="AR30">
        <v>0.97799625000000001</v>
      </c>
      <c r="AS30">
        <v>1.3902829716027358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697.99805671871491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8.9599866972064657</v>
      </c>
      <c r="L31">
        <v>371.20662367273508</v>
      </c>
      <c r="M31">
        <v>25.689233042751376</v>
      </c>
      <c r="N31">
        <v>34.884698122448981</v>
      </c>
      <c r="O31">
        <v>0</v>
      </c>
      <c r="P31">
        <v>34.440479245256121</v>
      </c>
      <c r="Q31">
        <v>3.121228346456693</v>
      </c>
      <c r="R31">
        <v>12.517076621416319</v>
      </c>
      <c r="S31">
        <v>7.7970749232585597</v>
      </c>
      <c r="T31">
        <v>0</v>
      </c>
      <c r="U31">
        <v>20.60990415665843</v>
      </c>
      <c r="V31">
        <v>6.1208052631578953</v>
      </c>
      <c r="W31">
        <v>13.703591158012536</v>
      </c>
      <c r="X31">
        <v>29.038729615043316</v>
      </c>
      <c r="Y31">
        <v>0</v>
      </c>
      <c r="Z31">
        <v>5.7770212500000007</v>
      </c>
      <c r="AA31">
        <v>8.2960877999999987</v>
      </c>
      <c r="AB31">
        <v>7.7787709999999981</v>
      </c>
      <c r="AC31">
        <v>0</v>
      </c>
      <c r="AD31">
        <v>8.093820750340651</v>
      </c>
      <c r="AE31">
        <v>9.7316418893219012</v>
      </c>
      <c r="AF31">
        <v>10.481625000000001</v>
      </c>
      <c r="AG31">
        <v>12.898839954</v>
      </c>
      <c r="AH31">
        <v>34.536126548299897</v>
      </c>
      <c r="AI31">
        <v>0</v>
      </c>
      <c r="AJ31">
        <v>0</v>
      </c>
      <c r="AK31">
        <v>16.0372135</v>
      </c>
      <c r="AL31">
        <v>0</v>
      </c>
      <c r="AM31">
        <v>4.6672625386346587</v>
      </c>
      <c r="AN31">
        <v>0.64444199999999996</v>
      </c>
      <c r="AO31">
        <v>0</v>
      </c>
      <c r="AP31">
        <v>7.5652872908036448E-2</v>
      </c>
      <c r="AQ31">
        <v>12.781720721587298</v>
      </c>
      <c r="AR31">
        <v>0.97799625000000001</v>
      </c>
      <c r="AS31">
        <v>1.3902829716027358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702.25793591109675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8.9599866972064657</v>
      </c>
      <c r="L32">
        <v>371.20662367273508</v>
      </c>
      <c r="M32">
        <v>25.689233042751376</v>
      </c>
      <c r="N32">
        <v>34.884698122448981</v>
      </c>
      <c r="O32">
        <v>0</v>
      </c>
      <c r="P32">
        <v>34.440479245256121</v>
      </c>
      <c r="Q32">
        <v>3.121228346456693</v>
      </c>
      <c r="R32">
        <v>12.517076621416319</v>
      </c>
      <c r="S32">
        <v>7.7970749232585597</v>
      </c>
      <c r="T32">
        <v>0</v>
      </c>
      <c r="U32">
        <v>20.60990415665843</v>
      </c>
      <c r="V32">
        <v>6.1208052631578953</v>
      </c>
      <c r="W32">
        <v>13.703591158012536</v>
      </c>
      <c r="X32">
        <v>29.038729615043316</v>
      </c>
      <c r="Y32">
        <v>0</v>
      </c>
      <c r="Z32">
        <v>3.8513475000000006</v>
      </c>
      <c r="AA32">
        <v>8.2960877999999987</v>
      </c>
      <c r="AB32">
        <v>7.7787709999999981</v>
      </c>
      <c r="AC32">
        <v>0</v>
      </c>
      <c r="AD32">
        <v>8.093820750340651</v>
      </c>
      <c r="AE32">
        <v>9.7316418893219012</v>
      </c>
      <c r="AF32">
        <v>10.481625000000001</v>
      </c>
      <c r="AG32">
        <v>12.898839954</v>
      </c>
      <c r="AH32">
        <v>34.536126548299897</v>
      </c>
      <c r="AI32">
        <v>0</v>
      </c>
      <c r="AJ32">
        <v>0</v>
      </c>
      <c r="AK32">
        <v>16.0372135</v>
      </c>
      <c r="AL32">
        <v>0</v>
      </c>
      <c r="AM32">
        <v>4.6672625386346587</v>
      </c>
      <c r="AN32">
        <v>0.64444199999999996</v>
      </c>
      <c r="AO32">
        <v>0</v>
      </c>
      <c r="AP32">
        <v>7.5652872908036448E-2</v>
      </c>
      <c r="AQ32">
        <v>12.781720721587298</v>
      </c>
      <c r="AR32">
        <v>1.4669943749999999</v>
      </c>
      <c r="AS32">
        <v>1.3902829716027358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700.82126028609673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8.9599866972064657</v>
      </c>
      <c r="L33">
        <v>371.20662367273508</v>
      </c>
      <c r="M33">
        <v>25.689233042751376</v>
      </c>
      <c r="N33">
        <v>34.884698122448981</v>
      </c>
      <c r="O33">
        <v>0</v>
      </c>
      <c r="P33">
        <v>34.440479245256121</v>
      </c>
      <c r="Q33">
        <v>3.121228346456693</v>
      </c>
      <c r="R33">
        <v>12.517076621416319</v>
      </c>
      <c r="S33">
        <v>7.7970749232585597</v>
      </c>
      <c r="T33">
        <v>0</v>
      </c>
      <c r="U33">
        <v>20.60990415665843</v>
      </c>
      <c r="V33">
        <v>6.1208052631578953</v>
      </c>
      <c r="W33">
        <v>13.703591158012536</v>
      </c>
      <c r="X33">
        <v>29.038729615043316</v>
      </c>
      <c r="Y33">
        <v>0</v>
      </c>
      <c r="Z33">
        <v>3.8513475000000006</v>
      </c>
      <c r="AA33">
        <v>8.2960877999999987</v>
      </c>
      <c r="AB33">
        <v>7.7787709999999981</v>
      </c>
      <c r="AC33">
        <v>0</v>
      </c>
      <c r="AD33">
        <v>8.0750959517032541</v>
      </c>
      <c r="AE33">
        <v>9.7316418893219012</v>
      </c>
      <c r="AF33">
        <v>10.481625000000001</v>
      </c>
      <c r="AG33">
        <v>12.898839954</v>
      </c>
      <c r="AH33">
        <v>34.536126548299897</v>
      </c>
      <c r="AI33">
        <v>0</v>
      </c>
      <c r="AJ33">
        <v>0</v>
      </c>
      <c r="AK33">
        <v>16.0372135</v>
      </c>
      <c r="AL33">
        <v>0</v>
      </c>
      <c r="AM33">
        <v>4.6672625386346587</v>
      </c>
      <c r="AN33">
        <v>0.64444199999999996</v>
      </c>
      <c r="AO33">
        <v>0</v>
      </c>
      <c r="AP33">
        <v>0.15130605260977628</v>
      </c>
      <c r="AQ33">
        <v>12.781720721587298</v>
      </c>
      <c r="AR33">
        <v>11.40995625</v>
      </c>
      <c r="AS33">
        <v>1.3902829716027358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710.82115054216115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8.9599866972064657</v>
      </c>
      <c r="L34">
        <v>371.20662367273508</v>
      </c>
      <c r="M34">
        <v>25.689233042751376</v>
      </c>
      <c r="N34">
        <v>34.884698122448981</v>
      </c>
      <c r="O34">
        <v>0</v>
      </c>
      <c r="P34">
        <v>34.440479245256121</v>
      </c>
      <c r="Q34">
        <v>3.121228346456693</v>
      </c>
      <c r="R34">
        <v>12.517076621416319</v>
      </c>
      <c r="S34">
        <v>7.7970749232585597</v>
      </c>
      <c r="T34">
        <v>0</v>
      </c>
      <c r="U34">
        <v>20.60990415665843</v>
      </c>
      <c r="V34">
        <v>6.1208052631578953</v>
      </c>
      <c r="W34">
        <v>13.703591158012536</v>
      </c>
      <c r="X34">
        <v>29.038729615043316</v>
      </c>
      <c r="Y34">
        <v>0</v>
      </c>
      <c r="Z34">
        <v>3.8513475000000006</v>
      </c>
      <c r="AA34">
        <v>4.1480438999999993</v>
      </c>
      <c r="AB34">
        <v>7.7787709999999981</v>
      </c>
      <c r="AC34">
        <v>0</v>
      </c>
      <c r="AD34">
        <v>8.0750959517032541</v>
      </c>
      <c r="AE34">
        <v>9.7316418893219012</v>
      </c>
      <c r="AF34">
        <v>10.481625000000001</v>
      </c>
      <c r="AG34">
        <v>12.898839954</v>
      </c>
      <c r="AH34">
        <v>34.536126548299897</v>
      </c>
      <c r="AI34">
        <v>0</v>
      </c>
      <c r="AJ34">
        <v>0</v>
      </c>
      <c r="AK34">
        <v>16.0372135</v>
      </c>
      <c r="AL34">
        <v>0</v>
      </c>
      <c r="AM34">
        <v>4.6672625386346587</v>
      </c>
      <c r="AN34">
        <v>0.64444199999999996</v>
      </c>
      <c r="AO34">
        <v>0</v>
      </c>
      <c r="AP34">
        <v>0.15130605260977628</v>
      </c>
      <c r="AQ34">
        <v>12.781720721587298</v>
      </c>
      <c r="AR34">
        <v>11.40995625</v>
      </c>
      <c r="AS34">
        <v>1.3902829716027358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706.67310664216109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8.9599866972064657</v>
      </c>
      <c r="L35">
        <v>371.20662367273508</v>
      </c>
      <c r="M35">
        <v>25.689233042751376</v>
      </c>
      <c r="N35">
        <v>34.884698122448981</v>
      </c>
      <c r="O35">
        <v>0</v>
      </c>
      <c r="P35">
        <v>34.440479245256121</v>
      </c>
      <c r="Q35">
        <v>3.121228346456693</v>
      </c>
      <c r="R35">
        <v>12.517076621416319</v>
      </c>
      <c r="S35">
        <v>7.7970749232585597</v>
      </c>
      <c r="T35">
        <v>0</v>
      </c>
      <c r="U35">
        <v>20.60990415665843</v>
      </c>
      <c r="V35">
        <v>6.1208052631578953</v>
      </c>
      <c r="W35">
        <v>13.703591158012536</v>
      </c>
      <c r="X35">
        <v>29.038729615043316</v>
      </c>
      <c r="Y35">
        <v>0</v>
      </c>
      <c r="Z35">
        <v>3.8513475000000006</v>
      </c>
      <c r="AA35">
        <v>4.1480438999999993</v>
      </c>
      <c r="AB35">
        <v>7.7787709999999981</v>
      </c>
      <c r="AC35">
        <v>0</v>
      </c>
      <c r="AD35">
        <v>5.305377</v>
      </c>
      <c r="AE35">
        <v>9.7316418893219012</v>
      </c>
      <c r="AF35">
        <v>10.481625000000001</v>
      </c>
      <c r="AG35">
        <v>12.898839954</v>
      </c>
      <c r="AH35">
        <v>25.168027499999997</v>
      </c>
      <c r="AI35">
        <v>0</v>
      </c>
      <c r="AJ35">
        <v>0</v>
      </c>
      <c r="AK35">
        <v>16.0372135</v>
      </c>
      <c r="AL35">
        <v>0</v>
      </c>
      <c r="AM35">
        <v>3.1178070000000004</v>
      </c>
      <c r="AN35">
        <v>0.64444199999999996</v>
      </c>
      <c r="AO35">
        <v>0</v>
      </c>
      <c r="AP35">
        <v>0.79435669950289978</v>
      </c>
      <c r="AQ35">
        <v>12.781720721587298</v>
      </c>
      <c r="AR35">
        <v>1.6299937499999999</v>
      </c>
      <c r="AS35">
        <v>1.3902829716027358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683.84892125041642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8.9599866972064657</v>
      </c>
      <c r="L36">
        <v>371.20662367273508</v>
      </c>
      <c r="M36">
        <v>25.689233042751376</v>
      </c>
      <c r="N36">
        <v>34.884698122448981</v>
      </c>
      <c r="O36">
        <v>0</v>
      </c>
      <c r="P36">
        <v>34.440479245256121</v>
      </c>
      <c r="Q36">
        <v>3.121228346456693</v>
      </c>
      <c r="R36">
        <v>12.517076621416319</v>
      </c>
      <c r="S36">
        <v>7.7970749232585597</v>
      </c>
      <c r="T36">
        <v>0</v>
      </c>
      <c r="U36">
        <v>20.60990415665843</v>
      </c>
      <c r="V36">
        <v>6.1208052631578953</v>
      </c>
      <c r="W36">
        <v>13.703591158012536</v>
      </c>
      <c r="X36">
        <v>29.038729615043316</v>
      </c>
      <c r="Y36">
        <v>0</v>
      </c>
      <c r="Z36">
        <v>0</v>
      </c>
      <c r="AA36">
        <v>2.5657041666666665</v>
      </c>
      <c r="AB36">
        <v>3.8893856534133526</v>
      </c>
      <c r="AC36">
        <v>0</v>
      </c>
      <c r="AD36">
        <v>4.6812149999999999</v>
      </c>
      <c r="AE36">
        <v>4.8658209446609506</v>
      </c>
      <c r="AF36">
        <v>5.2408125000000005</v>
      </c>
      <c r="AG36">
        <v>12.898839954</v>
      </c>
      <c r="AH36">
        <v>22.371579999999998</v>
      </c>
      <c r="AI36">
        <v>0</v>
      </c>
      <c r="AJ36">
        <v>0</v>
      </c>
      <c r="AK36">
        <v>16.0372135</v>
      </c>
      <c r="AL36">
        <v>0</v>
      </c>
      <c r="AM36">
        <v>1.5589036534133534</v>
      </c>
      <c r="AN36">
        <v>0.64444199999999996</v>
      </c>
      <c r="AO36">
        <v>0</v>
      </c>
      <c r="AP36">
        <v>0.79435669950289978</v>
      </c>
      <c r="AQ36">
        <v>12.781720721587298</v>
      </c>
      <c r="AR36">
        <v>0.97799625000000001</v>
      </c>
      <c r="AS36">
        <v>1.3902829716027358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658.78770487924896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8.9599866972064657</v>
      </c>
      <c r="L37">
        <v>371.20662367273508</v>
      </c>
      <c r="M37">
        <v>25.689233042751376</v>
      </c>
      <c r="N37">
        <v>34.884698122448981</v>
      </c>
      <c r="O37">
        <v>0</v>
      </c>
      <c r="P37">
        <v>34.440479245256121</v>
      </c>
      <c r="Q37">
        <v>3.121228346456693</v>
      </c>
      <c r="R37">
        <v>12.517076621416319</v>
      </c>
      <c r="S37">
        <v>7.7970749232585597</v>
      </c>
      <c r="T37">
        <v>0</v>
      </c>
      <c r="U37">
        <v>20.60990415665843</v>
      </c>
      <c r="V37">
        <v>6.1208052631578953</v>
      </c>
      <c r="W37">
        <v>13.703591158012536</v>
      </c>
      <c r="X37">
        <v>29.038729615043316</v>
      </c>
      <c r="Y37">
        <v>0</v>
      </c>
      <c r="Z37">
        <v>0</v>
      </c>
      <c r="AA37">
        <v>0</v>
      </c>
      <c r="AB37">
        <v>3.8893856534133526</v>
      </c>
      <c r="AC37">
        <v>0</v>
      </c>
      <c r="AD37">
        <v>2.4186279034065103</v>
      </c>
      <c r="AE37">
        <v>4.8658209446609506</v>
      </c>
      <c r="AF37">
        <v>2.6204062500000003</v>
      </c>
      <c r="AG37">
        <v>12.898839954</v>
      </c>
      <c r="AH37">
        <v>16.778684999999999</v>
      </c>
      <c r="AI37">
        <v>0</v>
      </c>
      <c r="AJ37">
        <v>0</v>
      </c>
      <c r="AK37">
        <v>16.0372135</v>
      </c>
      <c r="AL37">
        <v>0</v>
      </c>
      <c r="AM37">
        <v>0</v>
      </c>
      <c r="AN37">
        <v>0.64444199999999996</v>
      </c>
      <c r="AO37">
        <v>0</v>
      </c>
      <c r="AP37">
        <v>0.79435669950289978</v>
      </c>
      <c r="AQ37">
        <v>12.781720721587298</v>
      </c>
      <c r="AR37">
        <v>0.97799625000000001</v>
      </c>
      <c r="AS37">
        <v>1.3902829716027358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644.18720871257551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8.9599866972064657</v>
      </c>
      <c r="L38">
        <v>371.20662367273508</v>
      </c>
      <c r="M38">
        <v>25.689233042751376</v>
      </c>
      <c r="N38">
        <v>34.884698122448981</v>
      </c>
      <c r="O38">
        <v>0</v>
      </c>
      <c r="P38">
        <v>34.440479245256121</v>
      </c>
      <c r="Q38">
        <v>3.121228346456693</v>
      </c>
      <c r="R38">
        <v>12.517076621416319</v>
      </c>
      <c r="S38">
        <v>7.7970749232585597</v>
      </c>
      <c r="T38">
        <v>0</v>
      </c>
      <c r="U38">
        <v>20.60990415665843</v>
      </c>
      <c r="V38">
        <v>6.1208052631578953</v>
      </c>
      <c r="W38">
        <v>13.703591158012536</v>
      </c>
      <c r="X38">
        <v>29.038729615043316</v>
      </c>
      <c r="Y38">
        <v>0</v>
      </c>
      <c r="Z38">
        <v>0</v>
      </c>
      <c r="AA38">
        <v>0</v>
      </c>
      <c r="AB38">
        <v>3.8893856534133526</v>
      </c>
      <c r="AC38">
        <v>0</v>
      </c>
      <c r="AD38">
        <v>0</v>
      </c>
      <c r="AE38">
        <v>4.8658209446609506</v>
      </c>
      <c r="AF38">
        <v>2.6204062500000003</v>
      </c>
      <c r="AG38">
        <v>12.898839954</v>
      </c>
      <c r="AH38">
        <v>8.3893424999999997</v>
      </c>
      <c r="AI38">
        <v>0</v>
      </c>
      <c r="AJ38">
        <v>0</v>
      </c>
      <c r="AK38">
        <v>16.0372135</v>
      </c>
      <c r="AL38">
        <v>0</v>
      </c>
      <c r="AM38">
        <v>0</v>
      </c>
      <c r="AN38">
        <v>0.64444199999999996</v>
      </c>
      <c r="AO38">
        <v>0</v>
      </c>
      <c r="AP38">
        <v>0.79435669950289978</v>
      </c>
      <c r="AQ38">
        <v>12.781720721587298</v>
      </c>
      <c r="AR38">
        <v>0.97799625000000001</v>
      </c>
      <c r="AS38">
        <v>1.3902829716027358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633.37923830916895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8.9599866972064657</v>
      </c>
      <c r="L39">
        <v>371.20662367273508</v>
      </c>
      <c r="M39">
        <v>25.689233042751376</v>
      </c>
      <c r="N39">
        <v>34.884698122448981</v>
      </c>
      <c r="O39">
        <v>0</v>
      </c>
      <c r="P39">
        <v>34.440479245256121</v>
      </c>
      <c r="Q39">
        <v>3.121228346456693</v>
      </c>
      <c r="R39">
        <v>12.517076621416319</v>
      </c>
      <c r="S39">
        <v>7.7970749232585597</v>
      </c>
      <c r="T39">
        <v>0</v>
      </c>
      <c r="U39">
        <v>20.60990415665843</v>
      </c>
      <c r="V39">
        <v>6.1208052631578953</v>
      </c>
      <c r="W39">
        <v>13.703591158012536</v>
      </c>
      <c r="X39">
        <v>29.038729615043316</v>
      </c>
      <c r="Y39">
        <v>0</v>
      </c>
      <c r="Z39">
        <v>0</v>
      </c>
      <c r="AA39">
        <v>0</v>
      </c>
      <c r="AB39">
        <v>0.98415617329332317</v>
      </c>
      <c r="AC39">
        <v>0</v>
      </c>
      <c r="AD39">
        <v>0</v>
      </c>
      <c r="AE39">
        <v>4.8658209446609506</v>
      </c>
      <c r="AF39">
        <v>2.6204062500000003</v>
      </c>
      <c r="AG39">
        <v>12.898839954</v>
      </c>
      <c r="AH39">
        <v>6.1521844999999997</v>
      </c>
      <c r="AI39">
        <v>0</v>
      </c>
      <c r="AJ39">
        <v>0</v>
      </c>
      <c r="AK39">
        <v>16.0372135</v>
      </c>
      <c r="AL39">
        <v>0</v>
      </c>
      <c r="AM39">
        <v>0</v>
      </c>
      <c r="AN39">
        <v>0.64444199999999996</v>
      </c>
      <c r="AO39">
        <v>0</v>
      </c>
      <c r="AP39">
        <v>7.5652872908036448E-2</v>
      </c>
      <c r="AQ39">
        <v>8.3350959999999983</v>
      </c>
      <c r="AR39">
        <v>0.97799625000000001</v>
      </c>
      <c r="AS39">
        <v>1.3902829716027358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623.0715222808667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8.9599866972064657</v>
      </c>
      <c r="L40">
        <v>371.20662367273508</v>
      </c>
      <c r="M40">
        <v>25.689233042751376</v>
      </c>
      <c r="N40">
        <v>34.884698122448981</v>
      </c>
      <c r="O40">
        <v>0</v>
      </c>
      <c r="P40">
        <v>34.440479245256121</v>
      </c>
      <c r="Q40">
        <v>3.121228346456693</v>
      </c>
      <c r="R40">
        <v>12.517076621416319</v>
      </c>
      <c r="S40">
        <v>7.7970749232585597</v>
      </c>
      <c r="T40">
        <v>0</v>
      </c>
      <c r="U40">
        <v>20.60990415665843</v>
      </c>
      <c r="V40">
        <v>6.1208052631578953</v>
      </c>
      <c r="W40">
        <v>13.703591158012536</v>
      </c>
      <c r="X40">
        <v>29.038729615043316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4.8658209446609506</v>
      </c>
      <c r="AF40">
        <v>2.6204062500000003</v>
      </c>
      <c r="AG40">
        <v>12.898839954</v>
      </c>
      <c r="AH40">
        <v>0</v>
      </c>
      <c r="AI40">
        <v>0</v>
      </c>
      <c r="AJ40">
        <v>0</v>
      </c>
      <c r="AK40">
        <v>16.0372135</v>
      </c>
      <c r="AL40">
        <v>0</v>
      </c>
      <c r="AM40">
        <v>0</v>
      </c>
      <c r="AN40">
        <v>0.64444199999999996</v>
      </c>
      <c r="AO40">
        <v>0</v>
      </c>
      <c r="AP40">
        <v>7.5652872908036448E-2</v>
      </c>
      <c r="AQ40">
        <v>8.3350959999999983</v>
      </c>
      <c r="AR40">
        <v>0.97799625000000001</v>
      </c>
      <c r="AS40">
        <v>1.3902829716027358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615.93518160757344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8.9599866972064657</v>
      </c>
      <c r="L41">
        <v>371.20662367273508</v>
      </c>
      <c r="M41">
        <v>25.689233042751376</v>
      </c>
      <c r="N41">
        <v>34.884698122448981</v>
      </c>
      <c r="O41">
        <v>0</v>
      </c>
      <c r="P41">
        <v>34.440479245256121</v>
      </c>
      <c r="Q41">
        <v>3.121228346456693</v>
      </c>
      <c r="R41">
        <v>12.517076621416319</v>
      </c>
      <c r="S41">
        <v>7.7970749232585597</v>
      </c>
      <c r="T41">
        <v>0</v>
      </c>
      <c r="U41">
        <v>20.60990415665843</v>
      </c>
      <c r="V41">
        <v>6.1208052631578953</v>
      </c>
      <c r="W41">
        <v>13.703591158012536</v>
      </c>
      <c r="X41">
        <v>29.040690332805067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4.8658209446609506</v>
      </c>
      <c r="AF41">
        <v>2.6204062500000003</v>
      </c>
      <c r="AG41">
        <v>12.898839954</v>
      </c>
      <c r="AH41">
        <v>0</v>
      </c>
      <c r="AI41">
        <v>0</v>
      </c>
      <c r="AJ41">
        <v>0</v>
      </c>
      <c r="AK41">
        <v>16.0372135</v>
      </c>
      <c r="AL41">
        <v>0</v>
      </c>
      <c r="AM41">
        <v>0</v>
      </c>
      <c r="AN41">
        <v>0.64444199999999996</v>
      </c>
      <c r="AO41">
        <v>0</v>
      </c>
      <c r="AP41">
        <v>7.5652872908036448E-2</v>
      </c>
      <c r="AQ41">
        <v>8.3350959999999983</v>
      </c>
      <c r="AR41">
        <v>0.97799625000000001</v>
      </c>
      <c r="AS41">
        <v>1.3902829716027358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615.93714232533523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8.9599866972064657</v>
      </c>
      <c r="L42">
        <v>371.20662367273508</v>
      </c>
      <c r="M42">
        <v>25.689233042751376</v>
      </c>
      <c r="N42">
        <v>34.884698122448981</v>
      </c>
      <c r="O42">
        <v>0</v>
      </c>
      <c r="P42">
        <v>34.440479245256121</v>
      </c>
      <c r="Q42">
        <v>3.121228346456693</v>
      </c>
      <c r="R42">
        <v>12.517076621416319</v>
      </c>
      <c r="S42">
        <v>7.7970749232585597</v>
      </c>
      <c r="T42">
        <v>0</v>
      </c>
      <c r="U42">
        <v>20.60990415665843</v>
      </c>
      <c r="V42">
        <v>6.1208052631578953</v>
      </c>
      <c r="W42">
        <v>13.703591158012536</v>
      </c>
      <c r="X42">
        <v>29.040690332805067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4.8658209446609506</v>
      </c>
      <c r="AF42">
        <v>2.6204062500000003</v>
      </c>
      <c r="AG42">
        <v>12.898839954</v>
      </c>
      <c r="AH42">
        <v>0</v>
      </c>
      <c r="AI42">
        <v>0</v>
      </c>
      <c r="AJ42">
        <v>0</v>
      </c>
      <c r="AK42">
        <v>16.0372135</v>
      </c>
      <c r="AL42">
        <v>0</v>
      </c>
      <c r="AM42">
        <v>0</v>
      </c>
      <c r="AN42">
        <v>0.64444199999999996</v>
      </c>
      <c r="AO42">
        <v>0</v>
      </c>
      <c r="AP42">
        <v>7.5652872908036448E-2</v>
      </c>
      <c r="AQ42">
        <v>8.3350959999999983</v>
      </c>
      <c r="AR42">
        <v>1.6299937499999999</v>
      </c>
      <c r="AS42">
        <v>1.9861187500000002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617.18497560373248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8.9599866972064657</v>
      </c>
      <c r="L43">
        <v>371.20662367273508</v>
      </c>
      <c r="M43">
        <v>25.689233042751376</v>
      </c>
      <c r="N43">
        <v>34.884698122448981</v>
      </c>
      <c r="O43">
        <v>0</v>
      </c>
      <c r="P43">
        <v>34.440479245256121</v>
      </c>
      <c r="Q43">
        <v>3.121228346456693</v>
      </c>
      <c r="R43">
        <v>12.517076621416319</v>
      </c>
      <c r="S43">
        <v>7.7970749232585597</v>
      </c>
      <c r="T43">
        <v>0</v>
      </c>
      <c r="U43">
        <v>20.60990415665843</v>
      </c>
      <c r="V43">
        <v>6.1208052631578953</v>
      </c>
      <c r="W43">
        <v>13.703591158012536</v>
      </c>
      <c r="X43">
        <v>29.040690332805067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0.5682599233047545</v>
      </c>
      <c r="AF43">
        <v>2.6204062500000003</v>
      </c>
      <c r="AG43">
        <v>12.898839954</v>
      </c>
      <c r="AH43">
        <v>0</v>
      </c>
      <c r="AI43">
        <v>0</v>
      </c>
      <c r="AJ43">
        <v>0</v>
      </c>
      <c r="AK43">
        <v>16.0372135</v>
      </c>
      <c r="AL43">
        <v>0</v>
      </c>
      <c r="AM43">
        <v>0</v>
      </c>
      <c r="AN43">
        <v>0.64444199999999996</v>
      </c>
      <c r="AO43">
        <v>0</v>
      </c>
      <c r="AP43">
        <v>7.5652872908036448E-2</v>
      </c>
      <c r="AQ43">
        <v>8.3350959999999983</v>
      </c>
      <c r="AR43">
        <v>11.40995625</v>
      </c>
      <c r="AS43">
        <v>7.308917000000001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627.99017533237623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8.9599866972064657</v>
      </c>
      <c r="L44">
        <v>371.20662367273508</v>
      </c>
      <c r="M44">
        <v>25.689233042751376</v>
      </c>
      <c r="N44">
        <v>34.884698122448981</v>
      </c>
      <c r="O44">
        <v>0</v>
      </c>
      <c r="P44">
        <v>34.440479245256121</v>
      </c>
      <c r="Q44">
        <v>3.121228346456693</v>
      </c>
      <c r="R44">
        <v>12.517076621416319</v>
      </c>
      <c r="S44">
        <v>7.7970749232585597</v>
      </c>
      <c r="T44">
        <v>0</v>
      </c>
      <c r="U44">
        <v>20.60990415665843</v>
      </c>
      <c r="V44">
        <v>6.1208052631578953</v>
      </c>
      <c r="W44">
        <v>13.703591158012536</v>
      </c>
      <c r="X44">
        <v>29.040690332805067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0.5682599233047545</v>
      </c>
      <c r="AF44">
        <v>2.6204062500000003</v>
      </c>
      <c r="AG44">
        <v>12.898839954</v>
      </c>
      <c r="AH44">
        <v>0</v>
      </c>
      <c r="AI44">
        <v>0</v>
      </c>
      <c r="AJ44">
        <v>0</v>
      </c>
      <c r="AK44">
        <v>16.0372135</v>
      </c>
      <c r="AL44">
        <v>0</v>
      </c>
      <c r="AM44">
        <v>0</v>
      </c>
      <c r="AN44">
        <v>0.64444199999999996</v>
      </c>
      <c r="AO44">
        <v>0</v>
      </c>
      <c r="AP44">
        <v>7.5652872908036448E-2</v>
      </c>
      <c r="AQ44">
        <v>8.3350959999999983</v>
      </c>
      <c r="AR44">
        <v>11.40995625</v>
      </c>
      <c r="AS44">
        <v>7.308917000000001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627.99017533237623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8.9599866972064657</v>
      </c>
      <c r="L45">
        <v>371.20662367273508</v>
      </c>
      <c r="M45">
        <v>25.689233042751376</v>
      </c>
      <c r="N45">
        <v>34.884698122448981</v>
      </c>
      <c r="O45">
        <v>0</v>
      </c>
      <c r="P45">
        <v>34.440479245256121</v>
      </c>
      <c r="Q45">
        <v>3.121228346456693</v>
      </c>
      <c r="R45">
        <v>12.517076621416319</v>
      </c>
      <c r="S45">
        <v>7.7970749232585597</v>
      </c>
      <c r="T45">
        <v>0</v>
      </c>
      <c r="U45">
        <v>20.60990415665843</v>
      </c>
      <c r="V45">
        <v>6.1208052631578953</v>
      </c>
      <c r="W45">
        <v>13.703591158012536</v>
      </c>
      <c r="X45">
        <v>29.040690332805067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0.5682599233047545</v>
      </c>
      <c r="AF45">
        <v>2.6204062500000003</v>
      </c>
      <c r="AG45">
        <v>12.898839954</v>
      </c>
      <c r="AH45">
        <v>0</v>
      </c>
      <c r="AI45">
        <v>0</v>
      </c>
      <c r="AJ45">
        <v>0</v>
      </c>
      <c r="AK45">
        <v>16.0372135</v>
      </c>
      <c r="AL45">
        <v>0</v>
      </c>
      <c r="AM45">
        <v>0</v>
      </c>
      <c r="AN45">
        <v>0.64444199999999996</v>
      </c>
      <c r="AO45">
        <v>0</v>
      </c>
      <c r="AP45">
        <v>0</v>
      </c>
      <c r="AQ45">
        <v>4.2605737784126969</v>
      </c>
      <c r="AR45">
        <v>1.4669943749999999</v>
      </c>
      <c r="AS45">
        <v>7.308917000000001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613.89703836288083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8.9599866972064657</v>
      </c>
      <c r="L46">
        <v>371.20662367273508</v>
      </c>
      <c r="M46">
        <v>25.689233042751376</v>
      </c>
      <c r="N46">
        <v>34.884698122448981</v>
      </c>
      <c r="O46">
        <v>0</v>
      </c>
      <c r="P46">
        <v>34.440479245256121</v>
      </c>
      <c r="Q46">
        <v>3.121228346456693</v>
      </c>
      <c r="R46">
        <v>12.517076621416319</v>
      </c>
      <c r="S46">
        <v>7.7970749232585597</v>
      </c>
      <c r="T46">
        <v>0</v>
      </c>
      <c r="U46">
        <v>20.60990415665843</v>
      </c>
      <c r="V46">
        <v>6.1208052631578953</v>
      </c>
      <c r="W46">
        <v>13.703591158012536</v>
      </c>
      <c r="X46">
        <v>29.040690332805067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0.5682599233047545</v>
      </c>
      <c r="AF46">
        <v>2.6204062500000003</v>
      </c>
      <c r="AG46">
        <v>12.898839954</v>
      </c>
      <c r="AH46">
        <v>0</v>
      </c>
      <c r="AI46">
        <v>0</v>
      </c>
      <c r="AJ46">
        <v>0</v>
      </c>
      <c r="AK46">
        <v>16.0372135</v>
      </c>
      <c r="AL46">
        <v>0</v>
      </c>
      <c r="AM46">
        <v>0</v>
      </c>
      <c r="AN46">
        <v>0.64444199999999996</v>
      </c>
      <c r="AO46">
        <v>0</v>
      </c>
      <c r="AP46">
        <v>0</v>
      </c>
      <c r="AQ46">
        <v>4.2605737784126969</v>
      </c>
      <c r="AR46">
        <v>0.6519974999999999</v>
      </c>
      <c r="AS46">
        <v>7.308917000000001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613.08204148788082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8.9599866972064657</v>
      </c>
      <c r="L47">
        <v>371.20662367273508</v>
      </c>
      <c r="M47">
        <v>25.689233042751376</v>
      </c>
      <c r="N47">
        <v>34.884698122448981</v>
      </c>
      <c r="O47">
        <v>0</v>
      </c>
      <c r="P47">
        <v>34.440479245256121</v>
      </c>
      <c r="Q47">
        <v>3.121228346456693</v>
      </c>
      <c r="R47">
        <v>12.517076621416319</v>
      </c>
      <c r="S47">
        <v>7.7970749232585597</v>
      </c>
      <c r="T47">
        <v>0</v>
      </c>
      <c r="U47">
        <v>20.60990415665843</v>
      </c>
      <c r="V47">
        <v>6.1208052631578953</v>
      </c>
      <c r="W47">
        <v>13.703591158012536</v>
      </c>
      <c r="X47">
        <v>29.040690332805067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0.5682599233047545</v>
      </c>
      <c r="AF47">
        <v>2.6204062500000003</v>
      </c>
      <c r="AG47">
        <v>12.898839954</v>
      </c>
      <c r="AH47">
        <v>0</v>
      </c>
      <c r="AI47">
        <v>0</v>
      </c>
      <c r="AJ47">
        <v>0</v>
      </c>
      <c r="AK47">
        <v>16.0372135</v>
      </c>
      <c r="AL47">
        <v>0</v>
      </c>
      <c r="AM47">
        <v>0</v>
      </c>
      <c r="AN47">
        <v>0.64444199999999996</v>
      </c>
      <c r="AO47">
        <v>0</v>
      </c>
      <c r="AP47">
        <v>0</v>
      </c>
      <c r="AQ47">
        <v>4.2605737784126969</v>
      </c>
      <c r="AR47">
        <v>0.6519974999999999</v>
      </c>
      <c r="AS47">
        <v>7.308917000000001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613.08204148788082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8.9599866972064657</v>
      </c>
      <c r="L48">
        <v>371.20662367273508</v>
      </c>
      <c r="M48">
        <v>25.689233042751376</v>
      </c>
      <c r="N48">
        <v>34.884698122448981</v>
      </c>
      <c r="O48">
        <v>0</v>
      </c>
      <c r="P48">
        <v>34.440479245256121</v>
      </c>
      <c r="Q48">
        <v>3.121228346456693</v>
      </c>
      <c r="R48">
        <v>12.517076621416319</v>
      </c>
      <c r="S48">
        <v>7.7970749232585597</v>
      </c>
      <c r="T48">
        <v>0</v>
      </c>
      <c r="U48">
        <v>20.60990415665843</v>
      </c>
      <c r="V48">
        <v>6.1208052631578953</v>
      </c>
      <c r="W48">
        <v>13.703591158012536</v>
      </c>
      <c r="X48">
        <v>29.040690332805067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0.5682599233047545</v>
      </c>
      <c r="AF48">
        <v>2.6204062500000003</v>
      </c>
      <c r="AG48">
        <v>12.898839954</v>
      </c>
      <c r="AH48">
        <v>0</v>
      </c>
      <c r="AI48">
        <v>0</v>
      </c>
      <c r="AJ48">
        <v>0</v>
      </c>
      <c r="AK48">
        <v>16.0372135</v>
      </c>
      <c r="AL48">
        <v>0</v>
      </c>
      <c r="AM48">
        <v>0</v>
      </c>
      <c r="AN48">
        <v>0.64444199999999996</v>
      </c>
      <c r="AO48">
        <v>0</v>
      </c>
      <c r="AP48">
        <v>0</v>
      </c>
      <c r="AQ48">
        <v>0</v>
      </c>
      <c r="AR48">
        <v>0.6519974999999999</v>
      </c>
      <c r="AS48">
        <v>7.308917000000001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608.82146770946815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8.9599866972064657</v>
      </c>
      <c r="L49">
        <v>371.20662367273508</v>
      </c>
      <c r="M49">
        <v>25.689233042751376</v>
      </c>
      <c r="N49">
        <v>34.884698122448981</v>
      </c>
      <c r="O49">
        <v>0</v>
      </c>
      <c r="P49">
        <v>34.968997262788449</v>
      </c>
      <c r="Q49">
        <v>3.121228346456693</v>
      </c>
      <c r="R49">
        <v>12.517076621416319</v>
      </c>
      <c r="S49">
        <v>7.7970749232585597</v>
      </c>
      <c r="T49">
        <v>0</v>
      </c>
      <c r="U49">
        <v>20.60990415665843</v>
      </c>
      <c r="V49">
        <v>6.1208052631578953</v>
      </c>
      <c r="W49">
        <v>13.703591158012536</v>
      </c>
      <c r="X49">
        <v>29.040690332805067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0.5682599233047545</v>
      </c>
      <c r="AF49">
        <v>2.6204062500000003</v>
      </c>
      <c r="AG49">
        <v>12.898839954</v>
      </c>
      <c r="AH49">
        <v>0</v>
      </c>
      <c r="AI49">
        <v>0</v>
      </c>
      <c r="AJ49">
        <v>0</v>
      </c>
      <c r="AK49">
        <v>16.0372135</v>
      </c>
      <c r="AL49">
        <v>0</v>
      </c>
      <c r="AM49">
        <v>0</v>
      </c>
      <c r="AN49">
        <v>0.64444199999999996</v>
      </c>
      <c r="AO49">
        <v>0</v>
      </c>
      <c r="AP49">
        <v>0</v>
      </c>
      <c r="AQ49">
        <v>0</v>
      </c>
      <c r="AR49">
        <v>0.6519974999999999</v>
      </c>
      <c r="AS49">
        <v>1.9861187500000002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604.02718747700044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8.9599866972064657</v>
      </c>
      <c r="L50">
        <v>371.20662367273508</v>
      </c>
      <c r="M50">
        <v>25.689233042751376</v>
      </c>
      <c r="N50">
        <v>34.884698122448981</v>
      </c>
      <c r="O50">
        <v>0</v>
      </c>
      <c r="P50">
        <v>34.995781099324979</v>
      </c>
      <c r="Q50">
        <v>3.121228346456693</v>
      </c>
      <c r="R50">
        <v>12.517076621416319</v>
      </c>
      <c r="S50">
        <v>7.7970749232585597</v>
      </c>
      <c r="T50">
        <v>0</v>
      </c>
      <c r="U50">
        <v>20.60990415665843</v>
      </c>
      <c r="V50">
        <v>6.1208052631578953</v>
      </c>
      <c r="W50">
        <v>13.703591158012536</v>
      </c>
      <c r="X50">
        <v>29.040690332805067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0.5682599233047545</v>
      </c>
      <c r="AF50">
        <v>2.6204062500000003</v>
      </c>
      <c r="AG50">
        <v>12.898839954</v>
      </c>
      <c r="AH50">
        <v>0</v>
      </c>
      <c r="AI50">
        <v>0</v>
      </c>
      <c r="AJ50">
        <v>0</v>
      </c>
      <c r="AK50">
        <v>16.0372135</v>
      </c>
      <c r="AL50">
        <v>0</v>
      </c>
      <c r="AM50">
        <v>0</v>
      </c>
      <c r="AN50">
        <v>0.64444199999999996</v>
      </c>
      <c r="AO50">
        <v>0</v>
      </c>
      <c r="AP50">
        <v>0</v>
      </c>
      <c r="AQ50">
        <v>0</v>
      </c>
      <c r="AR50">
        <v>0.6519974999999999</v>
      </c>
      <c r="AS50">
        <v>1.5094502500000002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603.57730281353702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8.9599866972064657</v>
      </c>
      <c r="L51">
        <v>371.20662367273508</v>
      </c>
      <c r="M51">
        <v>26.240922634237606</v>
      </c>
      <c r="N51">
        <v>34.884698122448981</v>
      </c>
      <c r="O51">
        <v>0</v>
      </c>
      <c r="P51">
        <v>34.995781099324979</v>
      </c>
      <c r="Q51">
        <v>3.121228346456693</v>
      </c>
      <c r="R51">
        <v>12.517076621416319</v>
      </c>
      <c r="S51">
        <v>7.7970749232585597</v>
      </c>
      <c r="T51">
        <v>0</v>
      </c>
      <c r="U51">
        <v>20.60990415665843</v>
      </c>
      <c r="V51">
        <v>6.1208052631578953</v>
      </c>
      <c r="W51">
        <v>13.703591158012536</v>
      </c>
      <c r="X51">
        <v>29.040690332805067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0.5682599233047545</v>
      </c>
      <c r="AF51">
        <v>2.6204062500000003</v>
      </c>
      <c r="AG51">
        <v>12.898839954</v>
      </c>
      <c r="AH51">
        <v>0</v>
      </c>
      <c r="AI51">
        <v>0</v>
      </c>
      <c r="AJ51">
        <v>0</v>
      </c>
      <c r="AK51">
        <v>16.0372135</v>
      </c>
      <c r="AL51">
        <v>0</v>
      </c>
      <c r="AM51">
        <v>0</v>
      </c>
      <c r="AN51">
        <v>0.64444199999999996</v>
      </c>
      <c r="AO51">
        <v>0</v>
      </c>
      <c r="AP51">
        <v>0</v>
      </c>
      <c r="AQ51">
        <v>0</v>
      </c>
      <c r="AR51">
        <v>0.6519974999999999</v>
      </c>
      <c r="AS51">
        <v>1.5094502500000002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604.12899240502327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4.930009893054808</v>
      </c>
      <c r="L52">
        <v>371.20662367273508</v>
      </c>
      <c r="M52">
        <v>26.290767277609152</v>
      </c>
      <c r="N52">
        <v>34.884698122448981</v>
      </c>
      <c r="O52">
        <v>0</v>
      </c>
      <c r="P52">
        <v>34.995781099324979</v>
      </c>
      <c r="Q52">
        <v>3.121228346456693</v>
      </c>
      <c r="R52">
        <v>12.517076621416319</v>
      </c>
      <c r="S52">
        <v>7.7970749232585597</v>
      </c>
      <c r="T52">
        <v>0</v>
      </c>
      <c r="U52">
        <v>20.60990415665843</v>
      </c>
      <c r="V52">
        <v>6.1208052631578953</v>
      </c>
      <c r="W52">
        <v>13.703591158012536</v>
      </c>
      <c r="X52">
        <v>29.040690332805067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0.5682599233047545</v>
      </c>
      <c r="AF52">
        <v>2.6204062500000003</v>
      </c>
      <c r="AG52">
        <v>12.898839954</v>
      </c>
      <c r="AH52">
        <v>0</v>
      </c>
      <c r="AI52">
        <v>0</v>
      </c>
      <c r="AJ52">
        <v>0</v>
      </c>
      <c r="AK52">
        <v>16.0372135</v>
      </c>
      <c r="AL52">
        <v>0</v>
      </c>
      <c r="AM52">
        <v>0</v>
      </c>
      <c r="AN52">
        <v>0.64444199999999996</v>
      </c>
      <c r="AO52">
        <v>0</v>
      </c>
      <c r="AP52">
        <v>0</v>
      </c>
      <c r="AQ52">
        <v>0</v>
      </c>
      <c r="AR52">
        <v>0.6519974999999999</v>
      </c>
      <c r="AS52">
        <v>1.5094502500000002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600.14886024424311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5.0899558447689381</v>
      </c>
      <c r="L53">
        <v>336.87947031446544</v>
      </c>
      <c r="M53">
        <v>26.290767277609152</v>
      </c>
      <c r="N53">
        <v>34.884698122448981</v>
      </c>
      <c r="O53">
        <v>0</v>
      </c>
      <c r="P53">
        <v>34.995781099324979</v>
      </c>
      <c r="Q53">
        <v>3.121228346456693</v>
      </c>
      <c r="R53">
        <v>12.517076621416319</v>
      </c>
      <c r="S53">
        <v>7.7970749232585597</v>
      </c>
      <c r="T53">
        <v>0</v>
      </c>
      <c r="U53">
        <v>20.60990415665843</v>
      </c>
      <c r="V53">
        <v>6.1208052631578953</v>
      </c>
      <c r="W53">
        <v>13.703591158012536</v>
      </c>
      <c r="X53">
        <v>29.040690332805067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0.5682599233047545</v>
      </c>
      <c r="AF53">
        <v>2.6204062500000003</v>
      </c>
      <c r="AG53">
        <v>12.898839954</v>
      </c>
      <c r="AH53">
        <v>0</v>
      </c>
      <c r="AI53">
        <v>0</v>
      </c>
      <c r="AJ53">
        <v>0</v>
      </c>
      <c r="AK53">
        <v>16.0372135</v>
      </c>
      <c r="AL53">
        <v>0</v>
      </c>
      <c r="AM53">
        <v>0</v>
      </c>
      <c r="AN53">
        <v>0.64444199999999996</v>
      </c>
      <c r="AO53">
        <v>0</v>
      </c>
      <c r="AP53">
        <v>0</v>
      </c>
      <c r="AQ53">
        <v>0</v>
      </c>
      <c r="AR53">
        <v>0.6519974999999999</v>
      </c>
      <c r="AS53">
        <v>2.30389775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566.77610033768769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4.9298678549889425</v>
      </c>
      <c r="L54">
        <v>308.00380348412477</v>
      </c>
      <c r="M54">
        <v>26.290767277609152</v>
      </c>
      <c r="N54">
        <v>34.884698122448981</v>
      </c>
      <c r="O54">
        <v>0</v>
      </c>
      <c r="P54">
        <v>34.995781099324979</v>
      </c>
      <c r="Q54">
        <v>3.121228346456693</v>
      </c>
      <c r="R54">
        <v>12.517076621416319</v>
      </c>
      <c r="S54">
        <v>7.7970749232585597</v>
      </c>
      <c r="T54">
        <v>0</v>
      </c>
      <c r="U54">
        <v>20.60990415665843</v>
      </c>
      <c r="V54">
        <v>6.1208052631578953</v>
      </c>
      <c r="W54">
        <v>13.703591158012536</v>
      </c>
      <c r="X54">
        <v>29.040690332805067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0.5682599233047545</v>
      </c>
      <c r="AF54">
        <v>2.6204062500000003</v>
      </c>
      <c r="AG54">
        <v>12.898839954</v>
      </c>
      <c r="AH54">
        <v>0</v>
      </c>
      <c r="AI54">
        <v>0</v>
      </c>
      <c r="AJ54">
        <v>0</v>
      </c>
      <c r="AK54">
        <v>16.0372135</v>
      </c>
      <c r="AL54">
        <v>0</v>
      </c>
      <c r="AM54">
        <v>0</v>
      </c>
      <c r="AN54">
        <v>0.64444199999999996</v>
      </c>
      <c r="AO54">
        <v>0</v>
      </c>
      <c r="AP54">
        <v>0</v>
      </c>
      <c r="AQ54">
        <v>0</v>
      </c>
      <c r="AR54">
        <v>0.6519974999999999</v>
      </c>
      <c r="AS54">
        <v>2.30389775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537.74034551756722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5.1099342627692783</v>
      </c>
      <c r="L55">
        <v>283.627607706204</v>
      </c>
      <c r="M55">
        <v>26.290767277609152</v>
      </c>
      <c r="N55">
        <v>34.884698122448981</v>
      </c>
      <c r="O55">
        <v>0</v>
      </c>
      <c r="P55">
        <v>34.995781099324979</v>
      </c>
      <c r="Q55">
        <v>2.8909289909365561</v>
      </c>
      <c r="R55">
        <v>6.8571699573378844</v>
      </c>
      <c r="S55">
        <v>4.2797739077242101</v>
      </c>
      <c r="T55">
        <v>0</v>
      </c>
      <c r="U55">
        <v>20.60990415665843</v>
      </c>
      <c r="V55">
        <v>6.1208052631578953</v>
      </c>
      <c r="W55">
        <v>13.703591158012536</v>
      </c>
      <c r="X55">
        <v>29.040690332805067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0.5682599233047545</v>
      </c>
      <c r="AF55">
        <v>2.6204062500000003</v>
      </c>
      <c r="AG55">
        <v>12.898839954</v>
      </c>
      <c r="AH55">
        <v>0</v>
      </c>
      <c r="AI55">
        <v>0</v>
      </c>
      <c r="AJ55">
        <v>0</v>
      </c>
      <c r="AK55">
        <v>16.0372135</v>
      </c>
      <c r="AL55">
        <v>0</v>
      </c>
      <c r="AM55">
        <v>0</v>
      </c>
      <c r="AN55">
        <v>0.64444199999999996</v>
      </c>
      <c r="AO55">
        <v>0</v>
      </c>
      <c r="AP55">
        <v>0.7187038265948632</v>
      </c>
      <c r="AQ55">
        <v>0</v>
      </c>
      <c r="AR55">
        <v>0.6519974999999999</v>
      </c>
      <c r="AS55">
        <v>1.3902829716027358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503.94179816049143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4.9298046217339015</v>
      </c>
      <c r="L56">
        <v>222.21605357051584</v>
      </c>
      <c r="M56">
        <v>26.290767277609152</v>
      </c>
      <c r="N56">
        <v>34.884698122448981</v>
      </c>
      <c r="O56">
        <v>0</v>
      </c>
      <c r="P56">
        <v>34.995781099324979</v>
      </c>
      <c r="Q56">
        <v>2.8909289909365561</v>
      </c>
      <c r="R56">
        <v>6.8571699573378844</v>
      </c>
      <c r="S56">
        <v>4.2797739077242101</v>
      </c>
      <c r="T56">
        <v>0</v>
      </c>
      <c r="U56">
        <v>20.60990415665843</v>
      </c>
      <c r="V56">
        <v>6.1208052631578953</v>
      </c>
      <c r="W56">
        <v>13.703591158012536</v>
      </c>
      <c r="X56">
        <v>29.040690332805067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0.5682599233047545</v>
      </c>
      <c r="AF56">
        <v>2.6204062500000003</v>
      </c>
      <c r="AG56">
        <v>12.898839954</v>
      </c>
      <c r="AH56">
        <v>0</v>
      </c>
      <c r="AI56">
        <v>0</v>
      </c>
      <c r="AJ56">
        <v>0</v>
      </c>
      <c r="AK56">
        <v>16.0372135</v>
      </c>
      <c r="AL56">
        <v>0</v>
      </c>
      <c r="AM56">
        <v>0</v>
      </c>
      <c r="AN56">
        <v>0.64444199999999996</v>
      </c>
      <c r="AO56">
        <v>0</v>
      </c>
      <c r="AP56">
        <v>0.7187038265948632</v>
      </c>
      <c r="AQ56">
        <v>0</v>
      </c>
      <c r="AR56">
        <v>0.6519974999999999</v>
      </c>
      <c r="AS56">
        <v>1.3902829716027358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442.35011438376785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4.9298046217339015</v>
      </c>
      <c r="L57">
        <v>206.47601953476416</v>
      </c>
      <c r="M57">
        <v>26.290767277609152</v>
      </c>
      <c r="N57">
        <v>34.884698122448981</v>
      </c>
      <c r="O57">
        <v>0</v>
      </c>
      <c r="P57">
        <v>34.995781099324979</v>
      </c>
      <c r="Q57">
        <v>3.1200026440677964</v>
      </c>
      <c r="R57">
        <v>12.480391860339317</v>
      </c>
      <c r="S57">
        <v>7.790161479325354</v>
      </c>
      <c r="T57">
        <v>0</v>
      </c>
      <c r="U57">
        <v>20.60990415665843</v>
      </c>
      <c r="V57">
        <v>6.1208052631578953</v>
      </c>
      <c r="W57">
        <v>13.703591158012536</v>
      </c>
      <c r="X57">
        <v>29.040690332805067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0.5682599233047545</v>
      </c>
      <c r="AF57">
        <v>2.6204062500000003</v>
      </c>
      <c r="AG57">
        <v>12.898839954</v>
      </c>
      <c r="AH57">
        <v>0</v>
      </c>
      <c r="AI57">
        <v>0</v>
      </c>
      <c r="AJ57">
        <v>0</v>
      </c>
      <c r="AK57">
        <v>16.0372135</v>
      </c>
      <c r="AL57">
        <v>0</v>
      </c>
      <c r="AM57">
        <v>0</v>
      </c>
      <c r="AN57">
        <v>0.64444199999999996</v>
      </c>
      <c r="AO57">
        <v>0</v>
      </c>
      <c r="AP57">
        <v>0.7187038265948632</v>
      </c>
      <c r="AQ57">
        <v>0</v>
      </c>
      <c r="AR57">
        <v>7.8239700000000001</v>
      </c>
      <c r="AS57">
        <v>1.3902829716027358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443.14473597574994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4.9298046217339015</v>
      </c>
      <c r="L58">
        <v>231</v>
      </c>
      <c r="M58">
        <v>26.290767277609152</v>
      </c>
      <c r="N58">
        <v>34.884698122448981</v>
      </c>
      <c r="O58">
        <v>0</v>
      </c>
      <c r="P58">
        <v>34.995781099324979</v>
      </c>
      <c r="Q58">
        <v>3.1173961677255404</v>
      </c>
      <c r="R58">
        <v>12.514863589743591</v>
      </c>
      <c r="S58">
        <v>7.790161479325354</v>
      </c>
      <c r="T58">
        <v>0</v>
      </c>
      <c r="U58">
        <v>20.60990415665843</v>
      </c>
      <c r="V58">
        <v>6.1202622320441993</v>
      </c>
      <c r="W58">
        <v>13.703591158012536</v>
      </c>
      <c r="X58">
        <v>29.040690332805067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0.5682599233047545</v>
      </c>
      <c r="AF58">
        <v>2.6204062500000003</v>
      </c>
      <c r="AG58">
        <v>12.898839954</v>
      </c>
      <c r="AH58">
        <v>0</v>
      </c>
      <c r="AI58">
        <v>0</v>
      </c>
      <c r="AJ58">
        <v>0</v>
      </c>
      <c r="AK58">
        <v>16.0372135</v>
      </c>
      <c r="AL58">
        <v>0</v>
      </c>
      <c r="AM58">
        <v>0</v>
      </c>
      <c r="AN58">
        <v>0.64444199999999996</v>
      </c>
      <c r="AO58">
        <v>0</v>
      </c>
      <c r="AP58">
        <v>0.7187038265948632</v>
      </c>
      <c r="AQ58">
        <v>0</v>
      </c>
      <c r="AR58">
        <v>7.8239700000000001</v>
      </c>
      <c r="AS58">
        <v>1.3902829716027358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467.70003866293411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4.9298046217339015</v>
      </c>
      <c r="L59">
        <v>231</v>
      </c>
      <c r="M59">
        <v>26.290767277609152</v>
      </c>
      <c r="N59">
        <v>34.884698122448981</v>
      </c>
      <c r="O59">
        <v>0</v>
      </c>
      <c r="P59">
        <v>34.995781099324979</v>
      </c>
      <c r="Q59">
        <v>3.1173961677255404</v>
      </c>
      <c r="R59">
        <v>12.514863589743591</v>
      </c>
      <c r="S59">
        <v>7.790161479325354</v>
      </c>
      <c r="T59">
        <v>0</v>
      </c>
      <c r="U59">
        <v>20.60990415665843</v>
      </c>
      <c r="V59">
        <v>6.1202622320441993</v>
      </c>
      <c r="W59">
        <v>13.703591158012536</v>
      </c>
      <c r="X59">
        <v>29.040690332805067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0.5682599233047545</v>
      </c>
      <c r="AF59">
        <v>2.6204062500000003</v>
      </c>
      <c r="AG59">
        <v>12.898839954</v>
      </c>
      <c r="AH59">
        <v>0</v>
      </c>
      <c r="AI59">
        <v>0</v>
      </c>
      <c r="AJ59">
        <v>0</v>
      </c>
      <c r="AK59">
        <v>16.0372135</v>
      </c>
      <c r="AL59">
        <v>0</v>
      </c>
      <c r="AM59">
        <v>0</v>
      </c>
      <c r="AN59">
        <v>0.64444199999999996</v>
      </c>
      <c r="AO59">
        <v>0</v>
      </c>
      <c r="AP59">
        <v>0</v>
      </c>
      <c r="AQ59">
        <v>4.1303377499999989</v>
      </c>
      <c r="AR59">
        <v>1.140995625</v>
      </c>
      <c r="AS59">
        <v>1.3902829716027358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464.42869821133928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4.9298046217339015</v>
      </c>
      <c r="L60">
        <v>231</v>
      </c>
      <c r="M60">
        <v>26.290767277609152</v>
      </c>
      <c r="N60">
        <v>34.884698122448981</v>
      </c>
      <c r="O60">
        <v>0</v>
      </c>
      <c r="P60">
        <v>34.995781099324979</v>
      </c>
      <c r="Q60">
        <v>3.1173961677255404</v>
      </c>
      <c r="R60">
        <v>12.514863589743591</v>
      </c>
      <c r="S60">
        <v>7.790161479325354</v>
      </c>
      <c r="T60">
        <v>0</v>
      </c>
      <c r="U60">
        <v>20.60990415665843</v>
      </c>
      <c r="V60">
        <v>6.1202622320441993</v>
      </c>
      <c r="W60">
        <v>13.703591158012536</v>
      </c>
      <c r="X60">
        <v>29.040690332805067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0.5682599233047545</v>
      </c>
      <c r="AF60">
        <v>2.6204062500000003</v>
      </c>
      <c r="AG60">
        <v>12.898839954</v>
      </c>
      <c r="AH60">
        <v>0</v>
      </c>
      <c r="AI60">
        <v>0</v>
      </c>
      <c r="AJ60">
        <v>0</v>
      </c>
      <c r="AK60">
        <v>16.0372135</v>
      </c>
      <c r="AL60">
        <v>0</v>
      </c>
      <c r="AM60">
        <v>0</v>
      </c>
      <c r="AN60">
        <v>0.64444199999999996</v>
      </c>
      <c r="AO60">
        <v>0</v>
      </c>
      <c r="AP60">
        <v>0</v>
      </c>
      <c r="AQ60">
        <v>4.1303377499999989</v>
      </c>
      <c r="AR60">
        <v>0.6519974999999999</v>
      </c>
      <c r="AS60">
        <v>1.3902829716027358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463.93970008633926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4.930006702194186</v>
      </c>
      <c r="L61">
        <v>269.49780566050026</v>
      </c>
      <c r="M61">
        <v>26.290767277609152</v>
      </c>
      <c r="N61">
        <v>34.884698122448981</v>
      </c>
      <c r="O61">
        <v>0</v>
      </c>
      <c r="P61">
        <v>34.995781099324979</v>
      </c>
      <c r="Q61">
        <v>3.1173961677255404</v>
      </c>
      <c r="R61">
        <v>12.514863589743591</v>
      </c>
      <c r="S61">
        <v>7.790161479325354</v>
      </c>
      <c r="T61">
        <v>0</v>
      </c>
      <c r="U61">
        <v>20.60990415665843</v>
      </c>
      <c r="V61">
        <v>6.1202622320441993</v>
      </c>
      <c r="W61">
        <v>13.703591158012536</v>
      </c>
      <c r="X61">
        <v>29.040690332805067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0.5682599233047545</v>
      </c>
      <c r="AF61">
        <v>2.6204062500000003</v>
      </c>
      <c r="AG61">
        <v>12.898839954</v>
      </c>
      <c r="AH61">
        <v>0</v>
      </c>
      <c r="AI61">
        <v>0</v>
      </c>
      <c r="AJ61">
        <v>0</v>
      </c>
      <c r="AK61">
        <v>16.0372135</v>
      </c>
      <c r="AL61">
        <v>0</v>
      </c>
      <c r="AM61">
        <v>0</v>
      </c>
      <c r="AN61">
        <v>0.64444199999999996</v>
      </c>
      <c r="AO61">
        <v>0</v>
      </c>
      <c r="AP61">
        <v>0</v>
      </c>
      <c r="AQ61">
        <v>4.1303377499999989</v>
      </c>
      <c r="AR61">
        <v>0.6519974999999999</v>
      </c>
      <c r="AS61">
        <v>1.3902829716027358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502.43770782729985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4.930006702194186</v>
      </c>
      <c r="L62">
        <v>269.49780566050026</v>
      </c>
      <c r="M62">
        <v>26.290767277609152</v>
      </c>
      <c r="N62">
        <v>34.884698122448981</v>
      </c>
      <c r="O62">
        <v>0</v>
      </c>
      <c r="P62">
        <v>34.995781099324979</v>
      </c>
      <c r="Q62">
        <v>3.1173961677255404</v>
      </c>
      <c r="R62">
        <v>12.514863589743591</v>
      </c>
      <c r="S62">
        <v>7.790161479325354</v>
      </c>
      <c r="T62">
        <v>0</v>
      </c>
      <c r="U62">
        <v>20.60990415665843</v>
      </c>
      <c r="V62">
        <v>6.1202622320441993</v>
      </c>
      <c r="W62">
        <v>13.703591158012536</v>
      </c>
      <c r="X62">
        <v>29.040690332805067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0.5682599233047545</v>
      </c>
      <c r="AF62">
        <v>2.6204062500000003</v>
      </c>
      <c r="AG62">
        <v>12.898839954</v>
      </c>
      <c r="AH62">
        <v>0</v>
      </c>
      <c r="AI62">
        <v>0</v>
      </c>
      <c r="AJ62">
        <v>0</v>
      </c>
      <c r="AK62">
        <v>16.0372135</v>
      </c>
      <c r="AL62">
        <v>0</v>
      </c>
      <c r="AM62">
        <v>0</v>
      </c>
      <c r="AN62">
        <v>0.64444199999999996</v>
      </c>
      <c r="AO62">
        <v>0</v>
      </c>
      <c r="AP62">
        <v>0</v>
      </c>
      <c r="AQ62">
        <v>8.2792807784126961</v>
      </c>
      <c r="AR62">
        <v>0.6519974999999999</v>
      </c>
      <c r="AS62">
        <v>1.3902829716027358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506.58665085571249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4.930006702194186</v>
      </c>
      <c r="L63">
        <v>288.74545461700723</v>
      </c>
      <c r="M63">
        <v>26.290767277609152</v>
      </c>
      <c r="N63">
        <v>34.884698122448981</v>
      </c>
      <c r="O63">
        <v>0</v>
      </c>
      <c r="P63">
        <v>34.995781099324979</v>
      </c>
      <c r="Q63">
        <v>3.1173961677255404</v>
      </c>
      <c r="R63">
        <v>12.516326525851506</v>
      </c>
      <c r="S63">
        <v>7.790161479325354</v>
      </c>
      <c r="T63">
        <v>0</v>
      </c>
      <c r="U63">
        <v>20.60990415665843</v>
      </c>
      <c r="V63">
        <v>6.1208052631578953</v>
      </c>
      <c r="W63">
        <v>13.703591158012536</v>
      </c>
      <c r="X63">
        <v>29.040690332805067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0.5682599233047545</v>
      </c>
      <c r="AF63">
        <v>2.6204062500000003</v>
      </c>
      <c r="AG63">
        <v>12.898839954</v>
      </c>
      <c r="AH63">
        <v>0</v>
      </c>
      <c r="AI63">
        <v>0</v>
      </c>
      <c r="AJ63">
        <v>0</v>
      </c>
      <c r="AK63">
        <v>16.0372135</v>
      </c>
      <c r="AL63">
        <v>0</v>
      </c>
      <c r="AM63">
        <v>0</v>
      </c>
      <c r="AN63">
        <v>0.64444199999999996</v>
      </c>
      <c r="AO63">
        <v>0</v>
      </c>
      <c r="AP63">
        <v>0</v>
      </c>
      <c r="AQ63">
        <v>8.2792807784126961</v>
      </c>
      <c r="AR63">
        <v>0.6519974999999999</v>
      </c>
      <c r="AS63">
        <v>1.3902829716027358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525.83630577944109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4.930006702194186</v>
      </c>
      <c r="L64">
        <v>288.74545461700723</v>
      </c>
      <c r="M64">
        <v>26.290767277609152</v>
      </c>
      <c r="N64">
        <v>34.884698122448981</v>
      </c>
      <c r="O64">
        <v>0</v>
      </c>
      <c r="P64">
        <v>34.995781099324979</v>
      </c>
      <c r="Q64">
        <v>3.1173961677255404</v>
      </c>
      <c r="R64">
        <v>12.517076621416319</v>
      </c>
      <c r="S64">
        <v>7.790161479325354</v>
      </c>
      <c r="T64">
        <v>0</v>
      </c>
      <c r="U64">
        <v>20.60990415665843</v>
      </c>
      <c r="V64">
        <v>6.1208052631578953</v>
      </c>
      <c r="W64">
        <v>13.703591158012536</v>
      </c>
      <c r="X64">
        <v>29.040690332805067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0.5682599233047545</v>
      </c>
      <c r="AF64">
        <v>2.6204062500000003</v>
      </c>
      <c r="AG64">
        <v>12.898839954</v>
      </c>
      <c r="AH64">
        <v>0</v>
      </c>
      <c r="AI64">
        <v>0</v>
      </c>
      <c r="AJ64">
        <v>0</v>
      </c>
      <c r="AK64">
        <v>16.0372135</v>
      </c>
      <c r="AL64">
        <v>0</v>
      </c>
      <c r="AM64">
        <v>0</v>
      </c>
      <c r="AN64">
        <v>0.64444199999999996</v>
      </c>
      <c r="AO64">
        <v>0</v>
      </c>
      <c r="AP64">
        <v>0</v>
      </c>
      <c r="AQ64">
        <v>12.781720721587298</v>
      </c>
      <c r="AR64">
        <v>0.6519974999999999</v>
      </c>
      <c r="AS64">
        <v>1.3902829716027358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530.33949581818035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4.9300062446167097</v>
      </c>
      <c r="L65">
        <v>307.99705853948149</v>
      </c>
      <c r="M65">
        <v>26.290767277609152</v>
      </c>
      <c r="N65">
        <v>34.884698122448981</v>
      </c>
      <c r="O65">
        <v>0</v>
      </c>
      <c r="P65">
        <v>34.995781099324979</v>
      </c>
      <c r="Q65">
        <v>3.121228346456693</v>
      </c>
      <c r="R65">
        <v>12.517076621416319</v>
      </c>
      <c r="S65">
        <v>7.7970698904240106</v>
      </c>
      <c r="T65">
        <v>0</v>
      </c>
      <c r="U65">
        <v>20.60990415665843</v>
      </c>
      <c r="V65">
        <v>6.1208052631578953</v>
      </c>
      <c r="W65">
        <v>13.703591158012536</v>
      </c>
      <c r="X65">
        <v>29.040690332805067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0.5682599233047545</v>
      </c>
      <c r="AF65">
        <v>2.6204062500000003</v>
      </c>
      <c r="AG65">
        <v>12.898839954</v>
      </c>
      <c r="AH65">
        <v>0</v>
      </c>
      <c r="AI65">
        <v>0</v>
      </c>
      <c r="AJ65">
        <v>0</v>
      </c>
      <c r="AK65">
        <v>16.0372135</v>
      </c>
      <c r="AL65">
        <v>0</v>
      </c>
      <c r="AM65">
        <v>0</v>
      </c>
      <c r="AN65">
        <v>0.64444199999999996</v>
      </c>
      <c r="AO65">
        <v>0</v>
      </c>
      <c r="AP65">
        <v>0</v>
      </c>
      <c r="AQ65">
        <v>12.781720721587298</v>
      </c>
      <c r="AR65">
        <v>0.6519974999999999</v>
      </c>
      <c r="AS65">
        <v>1.5888950000000002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549.80045190130431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4.9300059542501025</v>
      </c>
      <c r="L66">
        <v>307.99705853948149</v>
      </c>
      <c r="M66">
        <v>26.290767277609152</v>
      </c>
      <c r="N66">
        <v>34.884698122448981</v>
      </c>
      <c r="O66">
        <v>0</v>
      </c>
      <c r="P66">
        <v>34.995781099324979</v>
      </c>
      <c r="Q66">
        <v>3.121228346456693</v>
      </c>
      <c r="R66">
        <v>12.517076621416319</v>
      </c>
      <c r="S66">
        <v>7.7970698904240106</v>
      </c>
      <c r="T66">
        <v>0</v>
      </c>
      <c r="U66">
        <v>20.60990415665843</v>
      </c>
      <c r="V66">
        <v>6.1208052631578953</v>
      </c>
      <c r="W66">
        <v>13.703591158012536</v>
      </c>
      <c r="X66">
        <v>29.040690332805067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0.5682599233047545</v>
      </c>
      <c r="AF66">
        <v>2.6204062500000003</v>
      </c>
      <c r="AG66">
        <v>12.898839954</v>
      </c>
      <c r="AH66">
        <v>0</v>
      </c>
      <c r="AI66">
        <v>0</v>
      </c>
      <c r="AJ66">
        <v>0</v>
      </c>
      <c r="AK66">
        <v>16.0372135</v>
      </c>
      <c r="AL66">
        <v>0</v>
      </c>
      <c r="AM66">
        <v>0</v>
      </c>
      <c r="AN66">
        <v>0.64444199999999996</v>
      </c>
      <c r="AO66">
        <v>0</v>
      </c>
      <c r="AP66">
        <v>0</v>
      </c>
      <c r="AQ66">
        <v>12.781720721587298</v>
      </c>
      <c r="AR66">
        <v>0.6519974999999999</v>
      </c>
      <c r="AS66">
        <v>1.5888950000000002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549.80045161093767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4.7598736785951505</v>
      </c>
      <c r="L67">
        <v>308.00380348412477</v>
      </c>
      <c r="M67">
        <v>26.290767277609152</v>
      </c>
      <c r="N67">
        <v>34.884698122448981</v>
      </c>
      <c r="O67">
        <v>0</v>
      </c>
      <c r="P67">
        <v>34.995781099324979</v>
      </c>
      <c r="Q67">
        <v>3.121228346456693</v>
      </c>
      <c r="R67">
        <v>12.517076621416319</v>
      </c>
      <c r="S67">
        <v>7.7970749232585597</v>
      </c>
      <c r="T67">
        <v>0</v>
      </c>
      <c r="U67">
        <v>20.60990415665843</v>
      </c>
      <c r="V67">
        <v>6.1208052631578953</v>
      </c>
      <c r="W67">
        <v>13.703591158012536</v>
      </c>
      <c r="X67">
        <v>29.040690332805067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0.5682599233047545</v>
      </c>
      <c r="AF67">
        <v>2.6204062500000003</v>
      </c>
      <c r="AG67">
        <v>12.898839954</v>
      </c>
      <c r="AH67">
        <v>0</v>
      </c>
      <c r="AI67">
        <v>0</v>
      </c>
      <c r="AJ67">
        <v>0</v>
      </c>
      <c r="AK67">
        <v>16.0372135</v>
      </c>
      <c r="AL67">
        <v>0</v>
      </c>
      <c r="AM67">
        <v>0</v>
      </c>
      <c r="AN67">
        <v>0.64444199999999996</v>
      </c>
      <c r="AO67">
        <v>0</v>
      </c>
      <c r="AP67">
        <v>0</v>
      </c>
      <c r="AQ67">
        <v>12.781720721587298</v>
      </c>
      <c r="AR67">
        <v>1.6299937499999999</v>
      </c>
      <c r="AS67">
        <v>2.30389775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551.33006831276066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4.9299682092735821</v>
      </c>
      <c r="L68">
        <v>327.25383383646545</v>
      </c>
      <c r="M68">
        <v>26.290767277609152</v>
      </c>
      <c r="N68">
        <v>34.884698122448981</v>
      </c>
      <c r="O68">
        <v>0</v>
      </c>
      <c r="P68">
        <v>34.995781099324979</v>
      </c>
      <c r="Q68">
        <v>3.121228346456693</v>
      </c>
      <c r="R68">
        <v>12.517076621416319</v>
      </c>
      <c r="S68">
        <v>7.7970749232585597</v>
      </c>
      <c r="T68">
        <v>0</v>
      </c>
      <c r="U68">
        <v>20.60990415665843</v>
      </c>
      <c r="V68">
        <v>6.1208052631578953</v>
      </c>
      <c r="W68">
        <v>13.703591158012536</v>
      </c>
      <c r="X68">
        <v>29.040690332805067</v>
      </c>
      <c r="Y68">
        <v>0</v>
      </c>
      <c r="Z68">
        <v>0</v>
      </c>
      <c r="AA68">
        <v>0</v>
      </c>
      <c r="AB68">
        <v>0.98415617329332317</v>
      </c>
      <c r="AC68">
        <v>0</v>
      </c>
      <c r="AD68">
        <v>0</v>
      </c>
      <c r="AE68">
        <v>0.5682599233047545</v>
      </c>
      <c r="AF68">
        <v>2.6204062500000003</v>
      </c>
      <c r="AG68">
        <v>12.898839954</v>
      </c>
      <c r="AH68">
        <v>0</v>
      </c>
      <c r="AI68">
        <v>0</v>
      </c>
      <c r="AJ68">
        <v>0</v>
      </c>
      <c r="AK68">
        <v>16.0372135</v>
      </c>
      <c r="AL68">
        <v>0</v>
      </c>
      <c r="AM68">
        <v>0</v>
      </c>
      <c r="AN68">
        <v>0.64444199999999996</v>
      </c>
      <c r="AO68">
        <v>0</v>
      </c>
      <c r="AP68">
        <v>0</v>
      </c>
      <c r="AQ68">
        <v>12.781720721587298</v>
      </c>
      <c r="AR68">
        <v>1.6299937499999999</v>
      </c>
      <c r="AS68">
        <v>2.30389775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571.7343493690729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8.9400407565471891</v>
      </c>
      <c r="L69">
        <v>371.20662367273508</v>
      </c>
      <c r="M69">
        <v>26.290767277609152</v>
      </c>
      <c r="N69">
        <v>34.884698122448981</v>
      </c>
      <c r="O69">
        <v>0</v>
      </c>
      <c r="P69">
        <v>34.995781099324979</v>
      </c>
      <c r="Q69">
        <v>3.121228346456693</v>
      </c>
      <c r="R69">
        <v>12.517076621416319</v>
      </c>
      <c r="S69">
        <v>7.7970749232585597</v>
      </c>
      <c r="T69">
        <v>0</v>
      </c>
      <c r="U69">
        <v>20.60990415665843</v>
      </c>
      <c r="V69">
        <v>6.1208052631578953</v>
      </c>
      <c r="W69">
        <v>13.703591158012536</v>
      </c>
      <c r="X69">
        <v>29.040690332805067</v>
      </c>
      <c r="Y69">
        <v>0</v>
      </c>
      <c r="Z69">
        <v>0</v>
      </c>
      <c r="AA69">
        <v>0</v>
      </c>
      <c r="AB69">
        <v>3.8893856534133526</v>
      </c>
      <c r="AC69">
        <v>0</v>
      </c>
      <c r="AD69">
        <v>0</v>
      </c>
      <c r="AE69">
        <v>4.8658209446609506</v>
      </c>
      <c r="AF69">
        <v>2.6204062500000003</v>
      </c>
      <c r="AG69">
        <v>12.898839954</v>
      </c>
      <c r="AH69">
        <v>5.5928949999999995</v>
      </c>
      <c r="AI69">
        <v>0</v>
      </c>
      <c r="AJ69">
        <v>0</v>
      </c>
      <c r="AK69">
        <v>16.0372135</v>
      </c>
      <c r="AL69">
        <v>0</v>
      </c>
      <c r="AM69">
        <v>0</v>
      </c>
      <c r="AN69">
        <v>0.64444199999999996</v>
      </c>
      <c r="AO69">
        <v>0</v>
      </c>
      <c r="AP69">
        <v>0</v>
      </c>
      <c r="AQ69">
        <v>12.781720721587298</v>
      </c>
      <c r="AR69">
        <v>2.6079899999999996</v>
      </c>
      <c r="AS69">
        <v>2.30389775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633.47089350409237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8.9599866972064657</v>
      </c>
      <c r="L70">
        <v>371.20662367273508</v>
      </c>
      <c r="M70">
        <v>26.290767277609152</v>
      </c>
      <c r="N70">
        <v>34.884698122448981</v>
      </c>
      <c r="O70">
        <v>0</v>
      </c>
      <c r="P70">
        <v>34.995781099324979</v>
      </c>
      <c r="Q70">
        <v>3.121228346456693</v>
      </c>
      <c r="R70">
        <v>12.517076621416319</v>
      </c>
      <c r="S70">
        <v>7.7970749232585597</v>
      </c>
      <c r="T70">
        <v>0</v>
      </c>
      <c r="U70">
        <v>20.60990415665843</v>
      </c>
      <c r="V70">
        <v>6.1208052631578953</v>
      </c>
      <c r="W70">
        <v>13.703591158012536</v>
      </c>
      <c r="X70">
        <v>29.040690332805067</v>
      </c>
      <c r="Y70">
        <v>0</v>
      </c>
      <c r="Z70">
        <v>0</v>
      </c>
      <c r="AA70">
        <v>0</v>
      </c>
      <c r="AB70">
        <v>3.8893856534133526</v>
      </c>
      <c r="AC70">
        <v>0</v>
      </c>
      <c r="AD70">
        <v>0</v>
      </c>
      <c r="AE70">
        <v>4.8658209446609506</v>
      </c>
      <c r="AF70">
        <v>2.6204062500000003</v>
      </c>
      <c r="AG70">
        <v>12.898839954</v>
      </c>
      <c r="AH70">
        <v>11.185789999999999</v>
      </c>
      <c r="AI70">
        <v>0</v>
      </c>
      <c r="AJ70">
        <v>0</v>
      </c>
      <c r="AK70">
        <v>16.0372135</v>
      </c>
      <c r="AL70">
        <v>0</v>
      </c>
      <c r="AM70">
        <v>0</v>
      </c>
      <c r="AN70">
        <v>0.64444199999999996</v>
      </c>
      <c r="AO70">
        <v>0</v>
      </c>
      <c r="AP70">
        <v>0</v>
      </c>
      <c r="AQ70">
        <v>12.781720721587298</v>
      </c>
      <c r="AR70">
        <v>2.6079899999999996</v>
      </c>
      <c r="AS70">
        <v>2.30389775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639.08373444475171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8.9599866972064657</v>
      </c>
      <c r="L71">
        <v>371.20662367273508</v>
      </c>
      <c r="M71">
        <v>26.290767277609152</v>
      </c>
      <c r="N71">
        <v>34.884698122448981</v>
      </c>
      <c r="O71">
        <v>0</v>
      </c>
      <c r="P71">
        <v>34.995781099324979</v>
      </c>
      <c r="Q71">
        <v>3.121228346456693</v>
      </c>
      <c r="R71">
        <v>12.517076621416319</v>
      </c>
      <c r="S71">
        <v>7.7970749232585597</v>
      </c>
      <c r="T71">
        <v>0</v>
      </c>
      <c r="U71">
        <v>20.60990415665843</v>
      </c>
      <c r="V71">
        <v>6.1208052631578953</v>
      </c>
      <c r="W71">
        <v>13.703591158012536</v>
      </c>
      <c r="X71">
        <v>29.040690332805067</v>
      </c>
      <c r="Y71">
        <v>0</v>
      </c>
      <c r="Z71">
        <v>0</v>
      </c>
      <c r="AA71">
        <v>0</v>
      </c>
      <c r="AB71">
        <v>3.8893856534133526</v>
      </c>
      <c r="AC71">
        <v>0</v>
      </c>
      <c r="AD71">
        <v>0.39010109659348985</v>
      </c>
      <c r="AE71">
        <v>4.8658209446609506</v>
      </c>
      <c r="AF71">
        <v>5.2408125000000005</v>
      </c>
      <c r="AG71">
        <v>12.898839954</v>
      </c>
      <c r="AH71">
        <v>20.693711499999999</v>
      </c>
      <c r="AI71">
        <v>0</v>
      </c>
      <c r="AJ71">
        <v>0</v>
      </c>
      <c r="AK71">
        <v>16.0372135</v>
      </c>
      <c r="AL71">
        <v>0</v>
      </c>
      <c r="AM71">
        <v>1.5589036534133534</v>
      </c>
      <c r="AN71">
        <v>0.64444199999999996</v>
      </c>
      <c r="AO71">
        <v>0</v>
      </c>
      <c r="AP71">
        <v>0</v>
      </c>
      <c r="AQ71">
        <v>12.781720721587298</v>
      </c>
      <c r="AR71">
        <v>2.6079899999999996</v>
      </c>
      <c r="AS71">
        <v>2.30389775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653.16106694475855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8.9599866972064657</v>
      </c>
      <c r="L72">
        <v>371.20662367273508</v>
      </c>
      <c r="M72">
        <v>26.290767277609152</v>
      </c>
      <c r="N72">
        <v>34.884698122448981</v>
      </c>
      <c r="O72">
        <v>0</v>
      </c>
      <c r="P72">
        <v>34.995781099324979</v>
      </c>
      <c r="Q72">
        <v>3.121228346456693</v>
      </c>
      <c r="R72">
        <v>12.517076621416319</v>
      </c>
      <c r="S72">
        <v>7.7970749232585597</v>
      </c>
      <c r="T72">
        <v>0</v>
      </c>
      <c r="U72">
        <v>20.60990415665843</v>
      </c>
      <c r="V72">
        <v>6.1208052631578953</v>
      </c>
      <c r="W72">
        <v>13.703591158012536</v>
      </c>
      <c r="X72">
        <v>29.040690332805067</v>
      </c>
      <c r="Y72">
        <v>0</v>
      </c>
      <c r="Z72">
        <v>0.3248437500000001</v>
      </c>
      <c r="AA72">
        <v>2.0758880700421942</v>
      </c>
      <c r="AB72">
        <v>3.8893856534133526</v>
      </c>
      <c r="AC72">
        <v>0</v>
      </c>
      <c r="AD72">
        <v>2.6979403523845575</v>
      </c>
      <c r="AE72">
        <v>4.8658209446609506</v>
      </c>
      <c r="AF72">
        <v>7.861218749999999</v>
      </c>
      <c r="AG72">
        <v>12.898839954</v>
      </c>
      <c r="AH72">
        <v>27.628901300000003</v>
      </c>
      <c r="AI72">
        <v>0</v>
      </c>
      <c r="AJ72">
        <v>0</v>
      </c>
      <c r="AK72">
        <v>16.0372135</v>
      </c>
      <c r="AL72">
        <v>0</v>
      </c>
      <c r="AM72">
        <v>1.88958</v>
      </c>
      <c r="AN72">
        <v>0.64444199999999996</v>
      </c>
      <c r="AO72">
        <v>0</v>
      </c>
      <c r="AP72">
        <v>0</v>
      </c>
      <c r="AQ72">
        <v>12.781720721587298</v>
      </c>
      <c r="AR72">
        <v>2.6079899999999996</v>
      </c>
      <c r="AS72">
        <v>2.30389775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667.7559104171786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8.9599866972064657</v>
      </c>
      <c r="L73">
        <v>371.20662367273508</v>
      </c>
      <c r="M73">
        <v>26.290767277609152</v>
      </c>
      <c r="N73">
        <v>34.884698122448981</v>
      </c>
      <c r="O73">
        <v>0</v>
      </c>
      <c r="P73">
        <v>34.995781099324979</v>
      </c>
      <c r="Q73">
        <v>3.121228346456693</v>
      </c>
      <c r="R73">
        <v>12.517076621416319</v>
      </c>
      <c r="S73">
        <v>7.7970749232585597</v>
      </c>
      <c r="T73">
        <v>0</v>
      </c>
      <c r="U73">
        <v>20.60990415665843</v>
      </c>
      <c r="V73">
        <v>6.1208052631578953</v>
      </c>
      <c r="W73">
        <v>13.703591158012536</v>
      </c>
      <c r="X73">
        <v>29.040690332805067</v>
      </c>
      <c r="Y73">
        <v>0</v>
      </c>
      <c r="Z73">
        <v>5.7770212500000007</v>
      </c>
      <c r="AA73">
        <v>4.1051266666666661</v>
      </c>
      <c r="AB73">
        <v>7.7787709999999981</v>
      </c>
      <c r="AC73">
        <v>0</v>
      </c>
      <c r="AD73">
        <v>5.383397096593491</v>
      </c>
      <c r="AE73">
        <v>9.7316418893219012</v>
      </c>
      <c r="AF73">
        <v>10.481625000000001</v>
      </c>
      <c r="AG73">
        <v>12.898839954</v>
      </c>
      <c r="AH73">
        <v>34.536126548299897</v>
      </c>
      <c r="AI73">
        <v>0</v>
      </c>
      <c r="AJ73">
        <v>0</v>
      </c>
      <c r="AK73">
        <v>16.0372135</v>
      </c>
      <c r="AL73">
        <v>0</v>
      </c>
      <c r="AM73">
        <v>3.1178070000000004</v>
      </c>
      <c r="AN73">
        <v>0.64444199999999996</v>
      </c>
      <c r="AO73">
        <v>0</v>
      </c>
      <c r="AP73">
        <v>0</v>
      </c>
      <c r="AQ73">
        <v>12.781720721587298</v>
      </c>
      <c r="AR73">
        <v>2.6079899999999996</v>
      </c>
      <c r="AS73">
        <v>2.30389775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697.43384804755931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8.9599866972064657</v>
      </c>
      <c r="L74">
        <v>371.20662367273508</v>
      </c>
      <c r="M74">
        <v>26.290767277609152</v>
      </c>
      <c r="N74">
        <v>34.884698122448981</v>
      </c>
      <c r="O74">
        <v>0</v>
      </c>
      <c r="P74">
        <v>34.995781099324979</v>
      </c>
      <c r="Q74">
        <v>3.121228346456693</v>
      </c>
      <c r="R74">
        <v>12.517076621416319</v>
      </c>
      <c r="S74">
        <v>7.7970749232585597</v>
      </c>
      <c r="T74">
        <v>0</v>
      </c>
      <c r="U74">
        <v>20.60990415665843</v>
      </c>
      <c r="V74">
        <v>6.1208052631578953</v>
      </c>
      <c r="W74">
        <v>13.703591158012536</v>
      </c>
      <c r="X74">
        <v>29.040690332805067</v>
      </c>
      <c r="Y74">
        <v>0</v>
      </c>
      <c r="Z74">
        <v>5.7770212500000007</v>
      </c>
      <c r="AA74">
        <v>6.5308833333333336</v>
      </c>
      <c r="AB74">
        <v>7.7787709999999981</v>
      </c>
      <c r="AC74">
        <v>0</v>
      </c>
      <c r="AD74">
        <v>5.383397096593491</v>
      </c>
      <c r="AE74">
        <v>9.7316418893219012</v>
      </c>
      <c r="AF74">
        <v>10.481625000000001</v>
      </c>
      <c r="AG74">
        <v>12.898839954</v>
      </c>
      <c r="AH74">
        <v>34.536126548299897</v>
      </c>
      <c r="AI74">
        <v>0</v>
      </c>
      <c r="AJ74">
        <v>0</v>
      </c>
      <c r="AK74">
        <v>16.0372135</v>
      </c>
      <c r="AL74">
        <v>0</v>
      </c>
      <c r="AM74">
        <v>4.6672625386346587</v>
      </c>
      <c r="AN74">
        <v>0.64444199999999996</v>
      </c>
      <c r="AO74">
        <v>0</v>
      </c>
      <c r="AP74">
        <v>0</v>
      </c>
      <c r="AQ74">
        <v>12.781720721587298</v>
      </c>
      <c r="AR74">
        <v>2.6079899999999996</v>
      </c>
      <c r="AS74">
        <v>2.30389775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701.40906025286063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8.9599866972064657</v>
      </c>
      <c r="L75">
        <v>371.20662367273508</v>
      </c>
      <c r="M75">
        <v>26.290767277609152</v>
      </c>
      <c r="N75">
        <v>34.884698122448981</v>
      </c>
      <c r="O75">
        <v>0</v>
      </c>
      <c r="P75">
        <v>34.995781099324979</v>
      </c>
      <c r="Q75">
        <v>3.121228346456693</v>
      </c>
      <c r="R75">
        <v>12.517076621416319</v>
      </c>
      <c r="S75">
        <v>7.7970749232585597</v>
      </c>
      <c r="T75">
        <v>0</v>
      </c>
      <c r="U75">
        <v>20.60990415665843</v>
      </c>
      <c r="V75">
        <v>6.1208052631578953</v>
      </c>
      <c r="W75">
        <v>13.703591158012536</v>
      </c>
      <c r="X75">
        <v>29.040690332805067</v>
      </c>
      <c r="Y75">
        <v>0</v>
      </c>
      <c r="Z75">
        <v>3.8513475000000006</v>
      </c>
      <c r="AA75">
        <v>7.6971124999999994</v>
      </c>
      <c r="AB75">
        <v>7.7787709999999981</v>
      </c>
      <c r="AC75">
        <v>0</v>
      </c>
      <c r="AD75">
        <v>8.093820750340651</v>
      </c>
      <c r="AE75">
        <v>9.7316418893219012</v>
      </c>
      <c r="AF75">
        <v>10.481625000000001</v>
      </c>
      <c r="AG75">
        <v>12.898839954</v>
      </c>
      <c r="AH75">
        <v>34.536126548299897</v>
      </c>
      <c r="AI75">
        <v>0</v>
      </c>
      <c r="AJ75">
        <v>0</v>
      </c>
      <c r="AK75">
        <v>16.0372135</v>
      </c>
      <c r="AL75">
        <v>0</v>
      </c>
      <c r="AM75">
        <v>4.6672625386346587</v>
      </c>
      <c r="AN75">
        <v>0.64444199999999996</v>
      </c>
      <c r="AO75">
        <v>0</v>
      </c>
      <c r="AP75">
        <v>0</v>
      </c>
      <c r="AQ75">
        <v>12.781720721587298</v>
      </c>
      <c r="AR75">
        <v>2.6079899999999996</v>
      </c>
      <c r="AS75">
        <v>2.30389775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703.36003932327446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8.9599866972064657</v>
      </c>
      <c r="L76">
        <v>371.20662367273508</v>
      </c>
      <c r="M76">
        <v>26.290767277609152</v>
      </c>
      <c r="N76">
        <v>34.884698122448981</v>
      </c>
      <c r="O76">
        <v>0</v>
      </c>
      <c r="P76">
        <v>34.995781099324979</v>
      </c>
      <c r="Q76">
        <v>3.121228346456693</v>
      </c>
      <c r="R76">
        <v>12.517076621416319</v>
      </c>
      <c r="S76">
        <v>7.7970749232585597</v>
      </c>
      <c r="T76">
        <v>0</v>
      </c>
      <c r="U76">
        <v>20.60990415665843</v>
      </c>
      <c r="V76">
        <v>6.1208052631578953</v>
      </c>
      <c r="W76">
        <v>13.703591158012536</v>
      </c>
      <c r="X76">
        <v>29.040690332805067</v>
      </c>
      <c r="Y76">
        <v>0</v>
      </c>
      <c r="Z76">
        <v>3.8513475000000006</v>
      </c>
      <c r="AA76">
        <v>7.6971124999999994</v>
      </c>
      <c r="AB76">
        <v>7.7787709999999981</v>
      </c>
      <c r="AC76">
        <v>0</v>
      </c>
      <c r="AD76">
        <v>8.093820750340651</v>
      </c>
      <c r="AE76">
        <v>9.7316418893219012</v>
      </c>
      <c r="AF76">
        <v>10.481625000000001</v>
      </c>
      <c r="AG76">
        <v>12.898839954</v>
      </c>
      <c r="AH76">
        <v>34.536126548299897</v>
      </c>
      <c r="AI76">
        <v>0</v>
      </c>
      <c r="AJ76">
        <v>0</v>
      </c>
      <c r="AK76">
        <v>16.0372135</v>
      </c>
      <c r="AL76">
        <v>0</v>
      </c>
      <c r="AM76">
        <v>4.6672625386346587</v>
      </c>
      <c r="AN76">
        <v>0.64444199999999996</v>
      </c>
      <c r="AO76">
        <v>0</v>
      </c>
      <c r="AP76">
        <v>0</v>
      </c>
      <c r="AQ76">
        <v>12.781720721587298</v>
      </c>
      <c r="AR76">
        <v>2.6079899999999996</v>
      </c>
      <c r="AS76">
        <v>2.30389775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703.36003932327446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8.9599866972064657</v>
      </c>
      <c r="L77">
        <v>371.20662367273508</v>
      </c>
      <c r="M77">
        <v>26.290767277609152</v>
      </c>
      <c r="N77">
        <v>34.884698122448981</v>
      </c>
      <c r="O77">
        <v>0</v>
      </c>
      <c r="P77">
        <v>34.995781099324979</v>
      </c>
      <c r="Q77">
        <v>3.121228346456693</v>
      </c>
      <c r="R77">
        <v>12.517076621416319</v>
      </c>
      <c r="S77">
        <v>7.7970749232585597</v>
      </c>
      <c r="T77">
        <v>0</v>
      </c>
      <c r="U77">
        <v>20.60990415665843</v>
      </c>
      <c r="V77">
        <v>6.1208052631578953</v>
      </c>
      <c r="W77">
        <v>13.703591158012536</v>
      </c>
      <c r="X77">
        <v>29.040690332805067</v>
      </c>
      <c r="Y77">
        <v>0</v>
      </c>
      <c r="Z77">
        <v>3.8513475000000006</v>
      </c>
      <c r="AA77">
        <v>7.6971124999999994</v>
      </c>
      <c r="AB77">
        <v>7.7787709999999981</v>
      </c>
      <c r="AC77">
        <v>0</v>
      </c>
      <c r="AD77">
        <v>8.093820750340651</v>
      </c>
      <c r="AE77">
        <v>9.7316418893219012</v>
      </c>
      <c r="AF77">
        <v>10.481625000000001</v>
      </c>
      <c r="AG77">
        <v>12.898839954</v>
      </c>
      <c r="AH77">
        <v>34.536126548299897</v>
      </c>
      <c r="AI77">
        <v>0</v>
      </c>
      <c r="AJ77">
        <v>0</v>
      </c>
      <c r="AK77">
        <v>16.0372135</v>
      </c>
      <c r="AL77">
        <v>0</v>
      </c>
      <c r="AM77">
        <v>4.6672625386346587</v>
      </c>
      <c r="AN77">
        <v>0.64444199999999996</v>
      </c>
      <c r="AO77">
        <v>0</v>
      </c>
      <c r="AP77">
        <v>0.7187038265948632</v>
      </c>
      <c r="AQ77">
        <v>12.781720721587298</v>
      </c>
      <c r="AR77">
        <v>11.735954999999999</v>
      </c>
      <c r="AS77">
        <v>2.30389775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713.20670814986931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8.9599866972064657</v>
      </c>
      <c r="L78">
        <v>371.20662367273508</v>
      </c>
      <c r="M78">
        <v>26.290767277609152</v>
      </c>
      <c r="N78">
        <v>34.884698122448981</v>
      </c>
      <c r="O78">
        <v>0</v>
      </c>
      <c r="P78">
        <v>34.995781099324979</v>
      </c>
      <c r="Q78">
        <v>3.121228346456693</v>
      </c>
      <c r="R78">
        <v>12.517076621416319</v>
      </c>
      <c r="S78">
        <v>7.7970749232585597</v>
      </c>
      <c r="T78">
        <v>0</v>
      </c>
      <c r="U78">
        <v>20.60990415665843</v>
      </c>
      <c r="V78">
        <v>6.1208052631578953</v>
      </c>
      <c r="W78">
        <v>13.703591158012536</v>
      </c>
      <c r="X78">
        <v>29.040690332805067</v>
      </c>
      <c r="Y78">
        <v>0</v>
      </c>
      <c r="Z78">
        <v>3.8513475000000006</v>
      </c>
      <c r="AA78">
        <v>7.6971124999999994</v>
      </c>
      <c r="AB78">
        <v>7.7787709999999981</v>
      </c>
      <c r="AC78">
        <v>0</v>
      </c>
      <c r="AD78">
        <v>5.383397096593491</v>
      </c>
      <c r="AE78">
        <v>9.7316418893219012</v>
      </c>
      <c r="AF78">
        <v>10.481625000000001</v>
      </c>
      <c r="AG78">
        <v>12.898839954</v>
      </c>
      <c r="AH78">
        <v>34.536126548299897</v>
      </c>
      <c r="AI78">
        <v>0</v>
      </c>
      <c r="AJ78">
        <v>0</v>
      </c>
      <c r="AK78">
        <v>16.0372135</v>
      </c>
      <c r="AL78">
        <v>0</v>
      </c>
      <c r="AM78">
        <v>3.1178070000000004</v>
      </c>
      <c r="AN78">
        <v>0.64444199999999996</v>
      </c>
      <c r="AO78">
        <v>0</v>
      </c>
      <c r="AP78">
        <v>0.7187038265948632</v>
      </c>
      <c r="AQ78">
        <v>12.781720721587298</v>
      </c>
      <c r="AR78">
        <v>11.735954999999999</v>
      </c>
      <c r="AS78">
        <v>2.30389775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708.94682895748747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8.9599866972064657</v>
      </c>
      <c r="L79">
        <v>371.20662367273508</v>
      </c>
      <c r="M79">
        <v>26.290767277609152</v>
      </c>
      <c r="N79">
        <v>34.884698122448981</v>
      </c>
      <c r="O79">
        <v>0</v>
      </c>
      <c r="P79">
        <v>34.995781099324979</v>
      </c>
      <c r="Q79">
        <v>3.121228346456693</v>
      </c>
      <c r="R79">
        <v>12.517076621416319</v>
      </c>
      <c r="S79">
        <v>7.7970749232585597</v>
      </c>
      <c r="T79">
        <v>0</v>
      </c>
      <c r="U79">
        <v>20.60990415665843</v>
      </c>
      <c r="V79">
        <v>6.1208052631578953</v>
      </c>
      <c r="W79">
        <v>13.703591158012536</v>
      </c>
      <c r="X79">
        <v>29.040690332805067</v>
      </c>
      <c r="Y79">
        <v>0</v>
      </c>
      <c r="Z79">
        <v>1.9256737500000003</v>
      </c>
      <c r="AA79">
        <v>4.1480438999999993</v>
      </c>
      <c r="AB79">
        <v>3.8893856534133526</v>
      </c>
      <c r="AC79">
        <v>0</v>
      </c>
      <c r="AD79">
        <v>2.6979403523845575</v>
      </c>
      <c r="AE79">
        <v>4.8658209446609506</v>
      </c>
      <c r="AF79">
        <v>5.2408125000000005</v>
      </c>
      <c r="AG79">
        <v>12.898839954</v>
      </c>
      <c r="AH79">
        <v>20.134422000000001</v>
      </c>
      <c r="AI79">
        <v>0</v>
      </c>
      <c r="AJ79">
        <v>0</v>
      </c>
      <c r="AK79">
        <v>16.0372135</v>
      </c>
      <c r="AL79">
        <v>0</v>
      </c>
      <c r="AM79">
        <v>1.88958</v>
      </c>
      <c r="AN79">
        <v>0.64444199999999996</v>
      </c>
      <c r="AO79">
        <v>0</v>
      </c>
      <c r="AP79">
        <v>0.7187038265948632</v>
      </c>
      <c r="AQ79">
        <v>12.781720721587298</v>
      </c>
      <c r="AR79">
        <v>0.6519974999999999</v>
      </c>
      <c r="AS79">
        <v>2.30389775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660.07672202373101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8.9599866972064657</v>
      </c>
      <c r="L80">
        <v>371.20662367273508</v>
      </c>
      <c r="M80">
        <v>26.290767277609152</v>
      </c>
      <c r="N80">
        <v>34.884698122448981</v>
      </c>
      <c r="O80">
        <v>0</v>
      </c>
      <c r="P80">
        <v>34.995781099324979</v>
      </c>
      <c r="Q80">
        <v>3.121228346456693</v>
      </c>
      <c r="R80">
        <v>12.517076621416319</v>
      </c>
      <c r="S80">
        <v>7.7970749232585597</v>
      </c>
      <c r="T80">
        <v>0</v>
      </c>
      <c r="U80">
        <v>20.60990415665843</v>
      </c>
      <c r="V80">
        <v>6.1208052631578953</v>
      </c>
      <c r="W80">
        <v>13.703591158012536</v>
      </c>
      <c r="X80">
        <v>29.040690332805067</v>
      </c>
      <c r="Y80">
        <v>0</v>
      </c>
      <c r="Z80">
        <v>0</v>
      </c>
      <c r="AA80">
        <v>1.8659666666666666</v>
      </c>
      <c r="AB80">
        <v>3.8893856534133526</v>
      </c>
      <c r="AC80">
        <v>0</v>
      </c>
      <c r="AD80">
        <v>2.6979403523845575</v>
      </c>
      <c r="AE80">
        <v>4.8658209446609506</v>
      </c>
      <c r="AF80">
        <v>2.6204062500000003</v>
      </c>
      <c r="AG80">
        <v>12.898839954</v>
      </c>
      <c r="AH80">
        <v>11.185789999999999</v>
      </c>
      <c r="AI80">
        <v>0</v>
      </c>
      <c r="AJ80">
        <v>0</v>
      </c>
      <c r="AK80">
        <v>16.0372135</v>
      </c>
      <c r="AL80">
        <v>0</v>
      </c>
      <c r="AM80">
        <v>1.5589036534133534</v>
      </c>
      <c r="AN80">
        <v>0.64444199999999996</v>
      </c>
      <c r="AO80">
        <v>0</v>
      </c>
      <c r="AP80">
        <v>0.7187038265948632</v>
      </c>
      <c r="AQ80">
        <v>12.781720721587298</v>
      </c>
      <c r="AR80">
        <v>0.6519974999999999</v>
      </c>
      <c r="AS80">
        <v>2.30389775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643.9692564438111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8.9599866972064657</v>
      </c>
      <c r="L81">
        <v>371.20662367273508</v>
      </c>
      <c r="M81">
        <v>26.290767277609152</v>
      </c>
      <c r="N81">
        <v>34.884698122448981</v>
      </c>
      <c r="O81">
        <v>0</v>
      </c>
      <c r="P81">
        <v>34.995781099324979</v>
      </c>
      <c r="Q81">
        <v>3.121228346456693</v>
      </c>
      <c r="R81">
        <v>12.517076621416319</v>
      </c>
      <c r="S81">
        <v>7.7970749232585597</v>
      </c>
      <c r="T81">
        <v>0</v>
      </c>
      <c r="U81">
        <v>20.60990415665843</v>
      </c>
      <c r="V81">
        <v>6.1208052631578953</v>
      </c>
      <c r="W81">
        <v>13.703591158012536</v>
      </c>
      <c r="X81">
        <v>29.040690332805067</v>
      </c>
      <c r="Y81">
        <v>0</v>
      </c>
      <c r="Z81">
        <v>0</v>
      </c>
      <c r="AA81">
        <v>0</v>
      </c>
      <c r="AB81">
        <v>3.8893856534133526</v>
      </c>
      <c r="AC81">
        <v>0</v>
      </c>
      <c r="AD81">
        <v>0</v>
      </c>
      <c r="AE81">
        <v>4.8658209446609506</v>
      </c>
      <c r="AF81">
        <v>2.6204062500000003</v>
      </c>
      <c r="AG81">
        <v>12.898839954</v>
      </c>
      <c r="AH81">
        <v>5.5928949999999995</v>
      </c>
      <c r="AI81">
        <v>0</v>
      </c>
      <c r="AJ81">
        <v>0</v>
      </c>
      <c r="AK81">
        <v>16.0372135</v>
      </c>
      <c r="AL81">
        <v>0</v>
      </c>
      <c r="AM81">
        <v>0</v>
      </c>
      <c r="AN81">
        <v>0.64444199999999996</v>
      </c>
      <c r="AO81">
        <v>0</v>
      </c>
      <c r="AP81">
        <v>0</v>
      </c>
      <c r="AQ81">
        <v>12.781720721587298</v>
      </c>
      <c r="AR81">
        <v>0.6519974999999999</v>
      </c>
      <c r="AS81">
        <v>2.30389775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631.53484694475173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8.9599866972064657</v>
      </c>
      <c r="L82">
        <v>371.20662367273508</v>
      </c>
      <c r="M82">
        <v>26.290767277609152</v>
      </c>
      <c r="N82">
        <v>34.884698122448981</v>
      </c>
      <c r="O82">
        <v>0</v>
      </c>
      <c r="P82">
        <v>34.995781099324979</v>
      </c>
      <c r="Q82">
        <v>3.121228346456693</v>
      </c>
      <c r="R82">
        <v>12.517076621416319</v>
      </c>
      <c r="S82">
        <v>7.7970749232585597</v>
      </c>
      <c r="T82">
        <v>0</v>
      </c>
      <c r="U82">
        <v>20.60990415665843</v>
      </c>
      <c r="V82">
        <v>6.1208052631578953</v>
      </c>
      <c r="W82">
        <v>13.703591158012536</v>
      </c>
      <c r="X82">
        <v>29.040690332805067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4.8658209446609506</v>
      </c>
      <c r="AF82">
        <v>2.6204062500000003</v>
      </c>
      <c r="AG82">
        <v>12.898839954</v>
      </c>
      <c r="AH82">
        <v>0</v>
      </c>
      <c r="AI82">
        <v>0</v>
      </c>
      <c r="AJ82">
        <v>0</v>
      </c>
      <c r="AK82">
        <v>16.0372135</v>
      </c>
      <c r="AL82">
        <v>0</v>
      </c>
      <c r="AM82">
        <v>0</v>
      </c>
      <c r="AN82">
        <v>0.64444199999999996</v>
      </c>
      <c r="AO82">
        <v>0</v>
      </c>
      <c r="AP82">
        <v>0</v>
      </c>
      <c r="AQ82">
        <v>8.3723062499999976</v>
      </c>
      <c r="AR82">
        <v>2.6079899999999996</v>
      </c>
      <c r="AS82">
        <v>2.30389775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619.59914431975108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8.9599866972064657</v>
      </c>
      <c r="L83">
        <v>371.20662367273508</v>
      </c>
      <c r="M83">
        <v>26.290767277609152</v>
      </c>
      <c r="N83">
        <v>34.884698122448981</v>
      </c>
      <c r="O83">
        <v>0</v>
      </c>
      <c r="P83">
        <v>34.995781099324979</v>
      </c>
      <c r="Q83">
        <v>3.121228346456693</v>
      </c>
      <c r="R83">
        <v>12.517076621416319</v>
      </c>
      <c r="S83">
        <v>7.7970749232585597</v>
      </c>
      <c r="T83">
        <v>0</v>
      </c>
      <c r="U83">
        <v>20.60990415665843</v>
      </c>
      <c r="V83">
        <v>6.1208052631578953</v>
      </c>
      <c r="W83">
        <v>13.703591158012536</v>
      </c>
      <c r="X83">
        <v>29.040690332805067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4.8658209446609506</v>
      </c>
      <c r="AF83">
        <v>2.6204062500000003</v>
      </c>
      <c r="AG83">
        <v>12.898839954</v>
      </c>
      <c r="AH83">
        <v>0</v>
      </c>
      <c r="AI83">
        <v>0</v>
      </c>
      <c r="AJ83">
        <v>0</v>
      </c>
      <c r="AK83">
        <v>16.0372135</v>
      </c>
      <c r="AL83">
        <v>0</v>
      </c>
      <c r="AM83">
        <v>0</v>
      </c>
      <c r="AN83">
        <v>0.64444199999999996</v>
      </c>
      <c r="AO83">
        <v>0</v>
      </c>
      <c r="AP83">
        <v>0</v>
      </c>
      <c r="AQ83">
        <v>8.2792807784126961</v>
      </c>
      <c r="AR83">
        <v>11.735954999999999</v>
      </c>
      <c r="AS83">
        <v>2.30389775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628.63408384816387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8.9599866972064657</v>
      </c>
      <c r="L84">
        <v>371.20662367273508</v>
      </c>
      <c r="M84">
        <v>26.290767277609152</v>
      </c>
      <c r="N84">
        <v>34.884698122448981</v>
      </c>
      <c r="O84">
        <v>0</v>
      </c>
      <c r="P84">
        <v>34.995781099324979</v>
      </c>
      <c r="Q84">
        <v>3.121228346456693</v>
      </c>
      <c r="R84">
        <v>12.517076621416319</v>
      </c>
      <c r="S84">
        <v>7.7970749232585597</v>
      </c>
      <c r="T84">
        <v>0</v>
      </c>
      <c r="U84">
        <v>20.60990415665843</v>
      </c>
      <c r="V84">
        <v>6.1208052631578953</v>
      </c>
      <c r="W84">
        <v>13.703591158012536</v>
      </c>
      <c r="X84">
        <v>29.040690332805067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4.8658209446609506</v>
      </c>
      <c r="AF84">
        <v>2.6204062500000003</v>
      </c>
      <c r="AG84">
        <v>12.898839954</v>
      </c>
      <c r="AH84">
        <v>0</v>
      </c>
      <c r="AI84">
        <v>0</v>
      </c>
      <c r="AJ84">
        <v>0</v>
      </c>
      <c r="AK84">
        <v>16.0372135</v>
      </c>
      <c r="AL84">
        <v>0</v>
      </c>
      <c r="AM84">
        <v>0</v>
      </c>
      <c r="AN84">
        <v>0.64444199999999996</v>
      </c>
      <c r="AO84">
        <v>0</v>
      </c>
      <c r="AP84">
        <v>0</v>
      </c>
      <c r="AQ84">
        <v>8.2792807784126961</v>
      </c>
      <c r="AR84">
        <v>11.735954999999999</v>
      </c>
      <c r="AS84">
        <v>2.30389775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628.63408384816387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8.9599866972064657</v>
      </c>
      <c r="L85">
        <v>371.20662367273508</v>
      </c>
      <c r="M85">
        <v>26.290767277609152</v>
      </c>
      <c r="N85">
        <v>34.884698122448981</v>
      </c>
      <c r="O85">
        <v>0</v>
      </c>
      <c r="P85">
        <v>34.995781099324979</v>
      </c>
      <c r="Q85">
        <v>3.121228346456693</v>
      </c>
      <c r="R85">
        <v>12.517076621416319</v>
      </c>
      <c r="S85">
        <v>7.7970749232585597</v>
      </c>
      <c r="T85">
        <v>0</v>
      </c>
      <c r="U85">
        <v>20.60990415665843</v>
      </c>
      <c r="V85">
        <v>6.1208052631578953</v>
      </c>
      <c r="W85">
        <v>13.703591158012536</v>
      </c>
      <c r="X85">
        <v>29.040690332805067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4.8658209446609506</v>
      </c>
      <c r="AF85">
        <v>2.6204062500000003</v>
      </c>
      <c r="AG85">
        <v>12.898839954</v>
      </c>
      <c r="AH85">
        <v>0</v>
      </c>
      <c r="AI85">
        <v>0</v>
      </c>
      <c r="AJ85">
        <v>0</v>
      </c>
      <c r="AK85">
        <v>16.0372135</v>
      </c>
      <c r="AL85">
        <v>0</v>
      </c>
      <c r="AM85">
        <v>0</v>
      </c>
      <c r="AN85">
        <v>0.64444199999999996</v>
      </c>
      <c r="AO85">
        <v>0</v>
      </c>
      <c r="AP85">
        <v>0</v>
      </c>
      <c r="AQ85">
        <v>8.2792807784126961</v>
      </c>
      <c r="AR85">
        <v>0.6519974999999999</v>
      </c>
      <c r="AS85">
        <v>2.30389775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617.55012634816387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8.9599866972064657</v>
      </c>
      <c r="L86">
        <v>371.20662367273508</v>
      </c>
      <c r="M86">
        <v>26.290767277609152</v>
      </c>
      <c r="N86">
        <v>34.884698122448981</v>
      </c>
      <c r="O86">
        <v>0</v>
      </c>
      <c r="P86">
        <v>34.995781099324979</v>
      </c>
      <c r="Q86">
        <v>3.121228346456693</v>
      </c>
      <c r="R86">
        <v>12.517076621416319</v>
      </c>
      <c r="S86">
        <v>7.7970749232585597</v>
      </c>
      <c r="T86">
        <v>0</v>
      </c>
      <c r="U86">
        <v>20.60990415665843</v>
      </c>
      <c r="V86">
        <v>6.1208052631578953</v>
      </c>
      <c r="W86">
        <v>13.703591158012536</v>
      </c>
      <c r="X86">
        <v>29.040690332805067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4.8658209446609506</v>
      </c>
      <c r="AF86">
        <v>2.6204062500000003</v>
      </c>
      <c r="AG86">
        <v>12.898839954</v>
      </c>
      <c r="AH86">
        <v>0</v>
      </c>
      <c r="AI86">
        <v>0</v>
      </c>
      <c r="AJ86">
        <v>0</v>
      </c>
      <c r="AK86">
        <v>16.0372135</v>
      </c>
      <c r="AL86">
        <v>0</v>
      </c>
      <c r="AM86">
        <v>0</v>
      </c>
      <c r="AN86">
        <v>0.64444199999999996</v>
      </c>
      <c r="AO86">
        <v>0</v>
      </c>
      <c r="AP86">
        <v>0</v>
      </c>
      <c r="AQ86">
        <v>8.2792807784126961</v>
      </c>
      <c r="AR86">
        <v>0.6519974999999999</v>
      </c>
      <c r="AS86">
        <v>2.30389775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617.55012634816387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8.9599866972064657</v>
      </c>
      <c r="L87">
        <v>371.20662367273508</v>
      </c>
      <c r="M87">
        <v>26.290767277609152</v>
      </c>
      <c r="N87">
        <v>34.884698122448981</v>
      </c>
      <c r="O87">
        <v>0</v>
      </c>
      <c r="P87">
        <v>37.109657756438125</v>
      </c>
      <c r="Q87">
        <v>3.121228346456693</v>
      </c>
      <c r="R87">
        <v>12.517076621416319</v>
      </c>
      <c r="S87">
        <v>7.7970749232585597</v>
      </c>
      <c r="T87">
        <v>0</v>
      </c>
      <c r="U87">
        <v>20.60990415665843</v>
      </c>
      <c r="V87">
        <v>6.1208052631578953</v>
      </c>
      <c r="W87">
        <v>13.703591158012536</v>
      </c>
      <c r="X87">
        <v>29.040690332805067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4.8658209446609506</v>
      </c>
      <c r="AF87">
        <v>2.6204062500000003</v>
      </c>
      <c r="AG87">
        <v>12.898839954</v>
      </c>
      <c r="AH87">
        <v>0</v>
      </c>
      <c r="AI87">
        <v>0</v>
      </c>
      <c r="AJ87">
        <v>0</v>
      </c>
      <c r="AK87">
        <v>16.0372135</v>
      </c>
      <c r="AL87">
        <v>0</v>
      </c>
      <c r="AM87">
        <v>0</v>
      </c>
      <c r="AN87">
        <v>0.64444199999999996</v>
      </c>
      <c r="AO87">
        <v>0</v>
      </c>
      <c r="AP87">
        <v>0</v>
      </c>
      <c r="AQ87">
        <v>4.0931274999999987</v>
      </c>
      <c r="AR87">
        <v>2.6079899999999996</v>
      </c>
      <c r="AS87">
        <v>2.30389775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617.43384222686427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8.9599866972064657</v>
      </c>
      <c r="L88">
        <v>371.20662367273508</v>
      </c>
      <c r="M88">
        <v>26.290767277609152</v>
      </c>
      <c r="N88">
        <v>34.884698122448981</v>
      </c>
      <c r="O88">
        <v>0</v>
      </c>
      <c r="P88">
        <v>37.499369932991392</v>
      </c>
      <c r="Q88">
        <v>3.121228346456693</v>
      </c>
      <c r="R88">
        <v>12.517076621416319</v>
      </c>
      <c r="S88">
        <v>7.7970749232585597</v>
      </c>
      <c r="T88">
        <v>0</v>
      </c>
      <c r="U88">
        <v>20.60990415665843</v>
      </c>
      <c r="V88">
        <v>6.1208052631578953</v>
      </c>
      <c r="W88">
        <v>13.703591158012536</v>
      </c>
      <c r="X88">
        <v>29.040690332805067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4.8658209446609506</v>
      </c>
      <c r="AF88">
        <v>2.6204062500000003</v>
      </c>
      <c r="AG88">
        <v>12.898839954</v>
      </c>
      <c r="AH88">
        <v>0</v>
      </c>
      <c r="AI88">
        <v>0</v>
      </c>
      <c r="AJ88">
        <v>0</v>
      </c>
      <c r="AK88">
        <v>16.0372135</v>
      </c>
      <c r="AL88">
        <v>0</v>
      </c>
      <c r="AM88">
        <v>0</v>
      </c>
      <c r="AN88">
        <v>0.64444199999999996</v>
      </c>
      <c r="AO88">
        <v>0</v>
      </c>
      <c r="AP88">
        <v>0</v>
      </c>
      <c r="AQ88">
        <v>4.0931274999999987</v>
      </c>
      <c r="AR88">
        <v>2.6079899999999996</v>
      </c>
      <c r="AS88">
        <v>2.30389775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617.82355440341757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8.9599866972064657</v>
      </c>
      <c r="L89">
        <v>371.20662367273508</v>
      </c>
      <c r="M89">
        <v>26.290767277609152</v>
      </c>
      <c r="N89">
        <v>34.884698122448981</v>
      </c>
      <c r="O89">
        <v>0</v>
      </c>
      <c r="P89">
        <v>37.499369932991392</v>
      </c>
      <c r="Q89">
        <v>3.121228346456693</v>
      </c>
      <c r="R89">
        <v>12.517076621416319</v>
      </c>
      <c r="S89">
        <v>7.7970749232585597</v>
      </c>
      <c r="T89">
        <v>0</v>
      </c>
      <c r="U89">
        <v>20.60990415665843</v>
      </c>
      <c r="V89">
        <v>6.1208052631578953</v>
      </c>
      <c r="W89">
        <v>13.703591158012536</v>
      </c>
      <c r="X89">
        <v>29.040690332805067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4.8658209446609506</v>
      </c>
      <c r="AF89">
        <v>2.6204062500000003</v>
      </c>
      <c r="AG89">
        <v>12.898839954</v>
      </c>
      <c r="AH89">
        <v>0</v>
      </c>
      <c r="AI89">
        <v>0</v>
      </c>
      <c r="AJ89">
        <v>0</v>
      </c>
      <c r="AK89">
        <v>16.0372135</v>
      </c>
      <c r="AL89">
        <v>0</v>
      </c>
      <c r="AM89">
        <v>0</v>
      </c>
      <c r="AN89">
        <v>0.64444199999999996</v>
      </c>
      <c r="AO89">
        <v>0</v>
      </c>
      <c r="AP89">
        <v>0</v>
      </c>
      <c r="AQ89">
        <v>4.0931274999999987</v>
      </c>
      <c r="AR89">
        <v>0.6519974999999999</v>
      </c>
      <c r="AS89">
        <v>1.3902829716027358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614.95394712502025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4.9299900236224357</v>
      </c>
      <c r="L90">
        <v>346.50386122591283</v>
      </c>
      <c r="M90">
        <v>26.290767277609152</v>
      </c>
      <c r="N90">
        <v>34.884698122448981</v>
      </c>
      <c r="O90">
        <v>0</v>
      </c>
      <c r="P90">
        <v>37.499369932991392</v>
      </c>
      <c r="Q90">
        <v>3.121228346456693</v>
      </c>
      <c r="R90">
        <v>12.517076621416319</v>
      </c>
      <c r="S90">
        <v>7.7970749232585597</v>
      </c>
      <c r="T90">
        <v>0</v>
      </c>
      <c r="U90">
        <v>20.60990415665843</v>
      </c>
      <c r="V90">
        <v>6.1208052631578953</v>
      </c>
      <c r="W90">
        <v>13.703591158012536</v>
      </c>
      <c r="X90">
        <v>29.040690332805067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4.8658209446609506</v>
      </c>
      <c r="AF90">
        <v>2.6204062500000003</v>
      </c>
      <c r="AG90">
        <v>12.898839954</v>
      </c>
      <c r="AH90">
        <v>0</v>
      </c>
      <c r="AI90">
        <v>0</v>
      </c>
      <c r="AJ90">
        <v>0</v>
      </c>
      <c r="AK90">
        <v>16.0372135</v>
      </c>
      <c r="AL90">
        <v>0</v>
      </c>
      <c r="AM90">
        <v>0</v>
      </c>
      <c r="AN90">
        <v>0.64444199999999996</v>
      </c>
      <c r="AO90">
        <v>0</v>
      </c>
      <c r="AP90">
        <v>0</v>
      </c>
      <c r="AQ90">
        <v>4.0931274999999987</v>
      </c>
      <c r="AR90">
        <v>0.6519974999999999</v>
      </c>
      <c r="AS90">
        <v>1.3902829716027358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586.22118800461396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4.9299895611572673</v>
      </c>
      <c r="L91">
        <v>295.42950102096677</v>
      </c>
      <c r="M91">
        <v>26.290767277609152</v>
      </c>
      <c r="N91">
        <v>34.884698122448981</v>
      </c>
      <c r="O91">
        <v>0</v>
      </c>
      <c r="P91">
        <v>37.499369932991392</v>
      </c>
      <c r="Q91">
        <v>2.8866147505422992</v>
      </c>
      <c r="R91">
        <v>6.8604913642691416</v>
      </c>
      <c r="S91">
        <v>4.2797739077242101</v>
      </c>
      <c r="T91">
        <v>0</v>
      </c>
      <c r="U91">
        <v>20.60990415665843</v>
      </c>
      <c r="V91">
        <v>6.1206965191347749</v>
      </c>
      <c r="W91">
        <v>13.703591158012536</v>
      </c>
      <c r="X91">
        <v>29.040690332805067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4.8658209446609506</v>
      </c>
      <c r="AF91">
        <v>2.6204062500000003</v>
      </c>
      <c r="AG91">
        <v>12.898839954</v>
      </c>
      <c r="AH91">
        <v>0</v>
      </c>
      <c r="AI91">
        <v>0</v>
      </c>
      <c r="AJ91">
        <v>0</v>
      </c>
      <c r="AK91">
        <v>16.0372135</v>
      </c>
      <c r="AL91">
        <v>0</v>
      </c>
      <c r="AM91">
        <v>0</v>
      </c>
      <c r="AN91">
        <v>0.64444199999999996</v>
      </c>
      <c r="AO91">
        <v>0</v>
      </c>
      <c r="AP91">
        <v>0</v>
      </c>
      <c r="AQ91">
        <v>0</v>
      </c>
      <c r="AR91">
        <v>0.6519974999999999</v>
      </c>
      <c r="AS91">
        <v>2.184730471602736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522.43953872458371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4.9299895611572673</v>
      </c>
      <c r="L92">
        <v>240.63468585439367</v>
      </c>
      <c r="M92">
        <v>26.290767277609152</v>
      </c>
      <c r="N92">
        <v>34.884698122448981</v>
      </c>
      <c r="O92">
        <v>0</v>
      </c>
      <c r="P92">
        <v>37.499369932991392</v>
      </c>
      <c r="Q92">
        <v>3.1200026440677964</v>
      </c>
      <c r="R92">
        <v>12.518999937482556</v>
      </c>
      <c r="S92">
        <v>7.7912392870939415</v>
      </c>
      <c r="T92">
        <v>0</v>
      </c>
      <c r="U92">
        <v>20.60990415665843</v>
      </c>
      <c r="V92">
        <v>6.1206965191347749</v>
      </c>
      <c r="W92">
        <v>13.703591158012536</v>
      </c>
      <c r="X92">
        <v>29.040690332805067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4.8658209446609506</v>
      </c>
      <c r="AF92">
        <v>2.6204062500000003</v>
      </c>
      <c r="AG92">
        <v>12.898839954</v>
      </c>
      <c r="AH92">
        <v>0</v>
      </c>
      <c r="AI92">
        <v>0</v>
      </c>
      <c r="AJ92">
        <v>0</v>
      </c>
      <c r="AK92">
        <v>16.0372135</v>
      </c>
      <c r="AL92">
        <v>0</v>
      </c>
      <c r="AM92">
        <v>0</v>
      </c>
      <c r="AN92">
        <v>0.64444199999999996</v>
      </c>
      <c r="AO92">
        <v>0</v>
      </c>
      <c r="AP92">
        <v>0</v>
      </c>
      <c r="AQ92">
        <v>0</v>
      </c>
      <c r="AR92">
        <v>11.735954999999999</v>
      </c>
      <c r="AS92">
        <v>2.184730471602736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488.13204290411926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4.9300280858336496</v>
      </c>
      <c r="L93">
        <v>204.0589515336323</v>
      </c>
      <c r="M93">
        <v>26.290767277609152</v>
      </c>
      <c r="N93">
        <v>34.884698122448981</v>
      </c>
      <c r="O93">
        <v>0</v>
      </c>
      <c r="P93">
        <v>37.499369932991392</v>
      </c>
      <c r="Q93">
        <v>2.8866147505422992</v>
      </c>
      <c r="R93">
        <v>12.518999937482556</v>
      </c>
      <c r="S93">
        <v>4.2797739077242101</v>
      </c>
      <c r="T93">
        <v>0</v>
      </c>
      <c r="U93">
        <v>20.60990415665843</v>
      </c>
      <c r="V93">
        <v>6.1206965191347749</v>
      </c>
      <c r="W93">
        <v>13.703591158012536</v>
      </c>
      <c r="X93">
        <v>29.040690332805067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0.5682599233047545</v>
      </c>
      <c r="AF93">
        <v>2.6204062500000003</v>
      </c>
      <c r="AG93">
        <v>12.898839954</v>
      </c>
      <c r="AH93">
        <v>0</v>
      </c>
      <c r="AI93">
        <v>0</v>
      </c>
      <c r="AJ93">
        <v>0</v>
      </c>
      <c r="AK93">
        <v>16.0372135</v>
      </c>
      <c r="AL93">
        <v>0</v>
      </c>
      <c r="AM93">
        <v>0</v>
      </c>
      <c r="AN93">
        <v>0.64444199999999996</v>
      </c>
      <c r="AO93">
        <v>0</v>
      </c>
      <c r="AP93">
        <v>0</v>
      </c>
      <c r="AQ93">
        <v>0</v>
      </c>
      <c r="AR93">
        <v>11.735954999999999</v>
      </c>
      <c r="AS93">
        <v>2.30389775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443.63310009218009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4.9300049050821819</v>
      </c>
      <c r="L94">
        <v>204.0589515336323</v>
      </c>
      <c r="M94">
        <v>26.290767277609152</v>
      </c>
      <c r="N94">
        <v>34.884698122448981</v>
      </c>
      <c r="O94">
        <v>0</v>
      </c>
      <c r="P94">
        <v>37.499369932991392</v>
      </c>
      <c r="Q94">
        <v>2.8866147505422992</v>
      </c>
      <c r="R94">
        <v>6.8604913642691416</v>
      </c>
      <c r="S94">
        <v>4.2797739077242101</v>
      </c>
      <c r="T94">
        <v>0</v>
      </c>
      <c r="U94">
        <v>20.60990415665843</v>
      </c>
      <c r="V94">
        <v>6.1206965191347749</v>
      </c>
      <c r="W94">
        <v>13.703591158012536</v>
      </c>
      <c r="X94">
        <v>29.040690332805067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0.5682599233047545</v>
      </c>
      <c r="AF94">
        <v>2.6204062500000003</v>
      </c>
      <c r="AG94">
        <v>12.898839954</v>
      </c>
      <c r="AH94">
        <v>0</v>
      </c>
      <c r="AI94">
        <v>0</v>
      </c>
      <c r="AJ94">
        <v>0</v>
      </c>
      <c r="AK94">
        <v>16.0372135</v>
      </c>
      <c r="AL94">
        <v>0</v>
      </c>
      <c r="AM94">
        <v>0</v>
      </c>
      <c r="AN94">
        <v>0.64444199999999996</v>
      </c>
      <c r="AO94">
        <v>0</v>
      </c>
      <c r="AP94">
        <v>0</v>
      </c>
      <c r="AQ94">
        <v>0</v>
      </c>
      <c r="AR94">
        <v>0.6519974999999999</v>
      </c>
      <c r="AS94">
        <v>2.30389775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426.8906108382152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4.9600143769794931</v>
      </c>
      <c r="L95">
        <v>204.0589515336323</v>
      </c>
      <c r="M95">
        <v>26.290767277609152</v>
      </c>
      <c r="N95">
        <v>34.884698122448981</v>
      </c>
      <c r="O95">
        <v>0</v>
      </c>
      <c r="P95">
        <v>37.083695590361444</v>
      </c>
      <c r="Q95">
        <v>2.8866147505422992</v>
      </c>
      <c r="R95">
        <v>6.8604913642691416</v>
      </c>
      <c r="S95">
        <v>4.2797739077242101</v>
      </c>
      <c r="T95">
        <v>0</v>
      </c>
      <c r="U95">
        <v>20.60990415665843</v>
      </c>
      <c r="V95">
        <v>6.1206965191347749</v>
      </c>
      <c r="W95">
        <v>13.703591158012536</v>
      </c>
      <c r="X95">
        <v>29.040690332805067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0.5682599233047545</v>
      </c>
      <c r="AF95">
        <v>0</v>
      </c>
      <c r="AG95">
        <v>12.898839954</v>
      </c>
      <c r="AH95">
        <v>0</v>
      </c>
      <c r="AI95">
        <v>0</v>
      </c>
      <c r="AJ95">
        <v>0</v>
      </c>
      <c r="AK95">
        <v>16.0372135</v>
      </c>
      <c r="AL95">
        <v>0</v>
      </c>
      <c r="AM95">
        <v>0</v>
      </c>
      <c r="AN95">
        <v>0.64444199999999996</v>
      </c>
      <c r="AO95">
        <v>0</v>
      </c>
      <c r="AP95">
        <v>0</v>
      </c>
      <c r="AQ95">
        <v>0</v>
      </c>
      <c r="AR95">
        <v>0.6519974999999999</v>
      </c>
      <c r="AS95">
        <v>1.5888950000000002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423.16953696748266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4.9299898269410658</v>
      </c>
      <c r="L96">
        <v>204.0589515336323</v>
      </c>
      <c r="M96">
        <v>26.290767277609152</v>
      </c>
      <c r="N96">
        <v>34.884698122448981</v>
      </c>
      <c r="O96">
        <v>0</v>
      </c>
      <c r="P96">
        <v>37.083695590361444</v>
      </c>
      <c r="Q96">
        <v>2.8866147505422992</v>
      </c>
      <c r="R96">
        <v>6.8604913642691416</v>
      </c>
      <c r="S96">
        <v>4.2797739077242101</v>
      </c>
      <c r="T96">
        <v>0</v>
      </c>
      <c r="U96">
        <v>20.60990415665843</v>
      </c>
      <c r="V96">
        <v>6.1206965191347749</v>
      </c>
      <c r="W96">
        <v>13.703591158012536</v>
      </c>
      <c r="X96">
        <v>29.040690332805067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0.5682599233047545</v>
      </c>
      <c r="AF96">
        <v>0</v>
      </c>
      <c r="AG96">
        <v>12.898839954</v>
      </c>
      <c r="AH96">
        <v>0</v>
      </c>
      <c r="AI96">
        <v>0</v>
      </c>
      <c r="AJ96">
        <v>0</v>
      </c>
      <c r="AK96">
        <v>16.0372135</v>
      </c>
      <c r="AL96">
        <v>0</v>
      </c>
      <c r="AM96">
        <v>0</v>
      </c>
      <c r="AN96">
        <v>0.64444199999999996</v>
      </c>
      <c r="AO96">
        <v>0</v>
      </c>
      <c r="AP96">
        <v>0</v>
      </c>
      <c r="AQ96">
        <v>0</v>
      </c>
      <c r="AR96">
        <v>0.6519974999999999</v>
      </c>
      <c r="AS96">
        <v>1.5888950000000002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423.13951241744422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4.9299898269410658</v>
      </c>
      <c r="L97">
        <v>204.05275528777599</v>
      </c>
      <c r="M97">
        <v>26.290767277609152</v>
      </c>
      <c r="N97">
        <v>34.884698122448981</v>
      </c>
      <c r="O97">
        <v>0</v>
      </c>
      <c r="P97">
        <v>37.083695590361444</v>
      </c>
      <c r="Q97">
        <v>2.8872563291139244</v>
      </c>
      <c r="R97">
        <v>6.8604913642691416</v>
      </c>
      <c r="S97">
        <v>4.2803730822873085</v>
      </c>
      <c r="T97">
        <v>0</v>
      </c>
      <c r="U97">
        <v>20.60990415665843</v>
      </c>
      <c r="V97">
        <v>6.1206965191347749</v>
      </c>
      <c r="W97">
        <v>13.703591158012536</v>
      </c>
      <c r="X97">
        <v>29.040690332805067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0.5682599233047545</v>
      </c>
      <c r="AF97">
        <v>0</v>
      </c>
      <c r="AG97">
        <v>12.898839954</v>
      </c>
      <c r="AH97">
        <v>0</v>
      </c>
      <c r="AI97">
        <v>0</v>
      </c>
      <c r="AJ97">
        <v>0</v>
      </c>
      <c r="AK97">
        <v>16.0372135</v>
      </c>
      <c r="AL97">
        <v>0</v>
      </c>
      <c r="AM97">
        <v>0</v>
      </c>
      <c r="AN97">
        <v>0.64444199999999996</v>
      </c>
      <c r="AO97">
        <v>0</v>
      </c>
      <c r="AP97">
        <v>0</v>
      </c>
      <c r="AQ97">
        <v>0</v>
      </c>
      <c r="AR97">
        <v>0.6519974999999999</v>
      </c>
      <c r="AS97">
        <v>1.5888950000000002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423.13455692472263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4.9299898269410658</v>
      </c>
      <c r="L98">
        <v>204.05275528777599</v>
      </c>
      <c r="M98">
        <v>26.290767277609152</v>
      </c>
      <c r="N98">
        <v>34.884698122448981</v>
      </c>
      <c r="O98">
        <v>0</v>
      </c>
      <c r="P98">
        <v>37.083695590361444</v>
      </c>
      <c r="Q98">
        <v>2.8872563291139244</v>
      </c>
      <c r="R98">
        <v>6.8604913642691416</v>
      </c>
      <c r="S98">
        <v>4.2803730822873085</v>
      </c>
      <c r="T98">
        <v>0</v>
      </c>
      <c r="U98">
        <v>20.60990415665843</v>
      </c>
      <c r="V98">
        <v>6.1206965191347749</v>
      </c>
      <c r="W98">
        <v>13.703591158012536</v>
      </c>
      <c r="X98">
        <v>29.040690332805067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0.5682599233047545</v>
      </c>
      <c r="AF98">
        <v>0</v>
      </c>
      <c r="AG98">
        <v>12.898839954</v>
      </c>
      <c r="AH98">
        <v>0</v>
      </c>
      <c r="AI98">
        <v>0</v>
      </c>
      <c r="AJ98">
        <v>0</v>
      </c>
      <c r="AK98">
        <v>16.0372135</v>
      </c>
      <c r="AL98">
        <v>0</v>
      </c>
      <c r="AM98">
        <v>0</v>
      </c>
      <c r="AN98">
        <v>0.64444199999999996</v>
      </c>
      <c r="AO98">
        <v>0</v>
      </c>
      <c r="AP98">
        <v>0</v>
      </c>
      <c r="AQ98">
        <v>0</v>
      </c>
      <c r="AR98">
        <v>0.6519974999999999</v>
      </c>
      <c r="AS98">
        <v>1.5888950000000002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423.13455692472263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0.16369968900739579</v>
      </c>
      <c r="L99">
        <f t="shared" si="2"/>
        <v>7.2300767921506539</v>
      </c>
      <c r="M99">
        <f t="shared" si="2"/>
        <v>0.6237475426834832</v>
      </c>
      <c r="N99">
        <f t="shared" si="2"/>
        <v>0.83723275493877347</v>
      </c>
      <c r="O99">
        <f t="shared" si="2"/>
        <v>0</v>
      </c>
      <c r="P99">
        <f t="shared" si="2"/>
        <v>0.8471183170911023</v>
      </c>
      <c r="Q99">
        <f t="shared" si="2"/>
        <v>7.2905479144727683E-2</v>
      </c>
      <c r="R99">
        <f t="shared" si="2"/>
        <v>0.25664549164472006</v>
      </c>
      <c r="S99">
        <f t="shared" si="2"/>
        <v>0.15687661944474376</v>
      </c>
      <c r="T99">
        <f t="shared" si="2"/>
        <v>0</v>
      </c>
      <c r="U99">
        <f t="shared" si="2"/>
        <v>0.49463769975980132</v>
      </c>
      <c r="V99">
        <f t="shared" si="2"/>
        <v>0.13384132786956257</v>
      </c>
      <c r="W99">
        <f t="shared" si="2"/>
        <v>0.29348538290567644</v>
      </c>
      <c r="X99">
        <f t="shared" si="2"/>
        <v>0.6768679097015029</v>
      </c>
      <c r="Y99">
        <f t="shared" si="2"/>
        <v>0</v>
      </c>
      <c r="Z99">
        <f t="shared" si="2"/>
        <v>1.5567811875000004E-2</v>
      </c>
      <c r="AA99">
        <f t="shared" si="2"/>
        <v>2.4910538357911391E-2</v>
      </c>
      <c r="AB99">
        <f t="shared" si="2"/>
        <v>3.4770240676856703E-2</v>
      </c>
      <c r="AC99">
        <f t="shared" si="2"/>
        <v>0</v>
      </c>
      <c r="AD99">
        <f t="shared" si="2"/>
        <v>2.5345658399659358E-2</v>
      </c>
      <c r="AE99">
        <f t="shared" si="2"/>
        <v>7.9806433249571346E-2</v>
      </c>
      <c r="AF99">
        <f t="shared" si="2"/>
        <v>8.1232593749999943E-2</v>
      </c>
      <c r="AG99">
        <f t="shared" si="2"/>
        <v>0.30957215889600015</v>
      </c>
      <c r="AH99">
        <f t="shared" si="2"/>
        <v>0.15939750726989965</v>
      </c>
      <c r="AI99">
        <f t="shared" si="2"/>
        <v>0</v>
      </c>
      <c r="AJ99">
        <f t="shared" si="2"/>
        <v>0</v>
      </c>
      <c r="AK99">
        <f t="shared" si="2"/>
        <v>0.38489312400000009</v>
      </c>
      <c r="AL99">
        <f t="shared" si="2"/>
        <v>0</v>
      </c>
      <c r="AM99">
        <f t="shared" si="2"/>
        <v>1.4956025730682672E-2</v>
      </c>
      <c r="AN99">
        <f t="shared" si="2"/>
        <v>1.5429781999999984E-2</v>
      </c>
      <c r="AO99">
        <f t="shared" si="2"/>
        <v>0</v>
      </c>
      <c r="AP99">
        <f t="shared" si="2"/>
        <v>2.5343759977216238E-3</v>
      </c>
      <c r="AQ99">
        <f t="shared" si="2"/>
        <v>0.14456182071305562</v>
      </c>
      <c r="AR99">
        <f t="shared" si="2"/>
        <v>6.1776763124999926E-2</v>
      </c>
      <c r="AS99">
        <f t="shared" si="2"/>
        <v>5.5253821937630156E-2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13.197143662321139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16.654902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16.654902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17.068474999999999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17.068474999999999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18.639875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18.639875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15.475293000000001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15.475293000000001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14.912464999999999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14.912464999999999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14.068576999999999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14.068576999999999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12.402077999999999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12.402077999999999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13.918113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13.918113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13.062424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13.062424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12.679406999999999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12.679406999999999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11.348023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11.348023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12.891690000000001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12.891690000000001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14.278338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14.278338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14.641185999999999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14.641185999999999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15.993748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15.993748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16.295079000000001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16.295079000000001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17.096612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17.096612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17.733965000000001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17.733965000000001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17.075635999999999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17.075635999999999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18.294979000000001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18.294979000000001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19.190197999999999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19.190197999999999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18.443726999999999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18.443726999999999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18.829165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18.829165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17.974183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17.974183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17.930012000000001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17.930012000000001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19.173558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19.173558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18.003731999999999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18.003731999999999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18.410952000000002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18.410952000000002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15.973074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15.973074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17.282876000000002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17.282876000000002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17.085014000000001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17.085014000000001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14.662364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14.662364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16.241529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16.241529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15.941005000000001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15.941005000000001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18.059670000000001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18.059670000000001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19.068878999999999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19.068878999999999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18.534791999999999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18.534791999999999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19.251732000000001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19.251732000000001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0.43527183175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0.43527183175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45331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269.5</v>
      </c>
      <c r="L3" s="200">
        <v>3.37</v>
      </c>
      <c r="M3" s="200">
        <v>58.05</v>
      </c>
      <c r="N3" s="200">
        <v>49.93</v>
      </c>
      <c r="O3" s="200">
        <v>35.270000000000003</v>
      </c>
      <c r="P3" s="200">
        <v>23.89</v>
      </c>
      <c r="Q3" s="200">
        <v>4.47</v>
      </c>
      <c r="R3" s="200">
        <v>10.32</v>
      </c>
      <c r="S3" s="200">
        <v>6.13</v>
      </c>
      <c r="T3" s="200">
        <v>0</v>
      </c>
      <c r="U3" s="200">
        <v>49.82</v>
      </c>
      <c r="V3" s="200">
        <v>5.0999999999999996</v>
      </c>
      <c r="W3" s="200">
        <v>10.79</v>
      </c>
      <c r="X3" s="200">
        <v>34.29</v>
      </c>
      <c r="Y3" s="200">
        <v>0</v>
      </c>
      <c r="Z3">
        <v>0</v>
      </c>
      <c r="AA3" s="200">
        <v>15.73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134.61000000000001</v>
      </c>
      <c r="AJ3" s="200">
        <v>0</v>
      </c>
      <c r="AK3" s="200">
        <v>0</v>
      </c>
      <c r="AL3" s="200">
        <v>0</v>
      </c>
      <c r="AM3" s="200">
        <v>135</v>
      </c>
      <c r="AN3" s="200">
        <v>0</v>
      </c>
      <c r="AO3">
        <v>0</v>
      </c>
      <c r="AP3" s="200">
        <v>57.75</v>
      </c>
      <c r="AQ3" s="200">
        <v>21.17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269.5</v>
      </c>
      <c r="L4" s="200">
        <v>3.37</v>
      </c>
      <c r="M4" s="200">
        <v>58.05</v>
      </c>
      <c r="N4" s="200">
        <v>49.93</v>
      </c>
      <c r="O4" s="200">
        <v>35.270000000000003</v>
      </c>
      <c r="P4" s="200">
        <v>23.89</v>
      </c>
      <c r="Q4" s="200">
        <v>4.47</v>
      </c>
      <c r="R4" s="200">
        <v>9.86</v>
      </c>
      <c r="S4" s="200">
        <v>6.13</v>
      </c>
      <c r="T4" s="200">
        <v>0</v>
      </c>
      <c r="U4" s="200">
        <v>49.82</v>
      </c>
      <c r="V4" s="200">
        <v>5.0999999999999996</v>
      </c>
      <c r="W4" s="200">
        <v>10.79</v>
      </c>
      <c r="X4" s="200">
        <v>34.29</v>
      </c>
      <c r="Y4" s="200">
        <v>0</v>
      </c>
      <c r="Z4">
        <v>0</v>
      </c>
      <c r="AA4" s="200">
        <v>15.73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134.61000000000001</v>
      </c>
      <c r="AJ4" s="200">
        <v>0</v>
      </c>
      <c r="AK4" s="200">
        <v>0</v>
      </c>
      <c r="AL4" s="200">
        <v>0</v>
      </c>
      <c r="AM4" s="200">
        <v>135</v>
      </c>
      <c r="AN4" s="200">
        <v>0</v>
      </c>
      <c r="AO4">
        <v>0</v>
      </c>
      <c r="AP4" s="200">
        <v>57.75</v>
      </c>
      <c r="AQ4" s="200">
        <v>21.17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269.5</v>
      </c>
      <c r="L5" s="200">
        <v>3.37</v>
      </c>
      <c r="M5" s="200">
        <v>58.05</v>
      </c>
      <c r="N5" s="200">
        <v>49.93</v>
      </c>
      <c r="O5" s="200">
        <v>35.270000000000003</v>
      </c>
      <c r="P5" s="200">
        <v>23.89</v>
      </c>
      <c r="Q5" s="200">
        <v>4.47</v>
      </c>
      <c r="R5" s="200">
        <v>9.86</v>
      </c>
      <c r="S5" s="200">
        <v>6.13</v>
      </c>
      <c r="T5" s="200">
        <v>0</v>
      </c>
      <c r="U5" s="200">
        <v>49.82</v>
      </c>
      <c r="V5" s="200">
        <v>5.0999999999999996</v>
      </c>
      <c r="W5" s="200">
        <v>10.79</v>
      </c>
      <c r="X5" s="200">
        <v>34.299999999999997</v>
      </c>
      <c r="Y5" s="200">
        <v>0</v>
      </c>
      <c r="Z5">
        <v>0</v>
      </c>
      <c r="AA5" s="200">
        <v>15.73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134.61000000000001</v>
      </c>
      <c r="AJ5" s="200">
        <v>0</v>
      </c>
      <c r="AK5" s="200">
        <v>0</v>
      </c>
      <c r="AL5" s="200">
        <v>0</v>
      </c>
      <c r="AM5" s="200">
        <v>135</v>
      </c>
      <c r="AN5" s="200">
        <v>0</v>
      </c>
      <c r="AO5">
        <v>0</v>
      </c>
      <c r="AP5" s="200">
        <v>57.75</v>
      </c>
      <c r="AQ5" s="200">
        <v>21.17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269.5</v>
      </c>
      <c r="L6" s="200">
        <v>3.37</v>
      </c>
      <c r="M6" s="200">
        <v>58.05</v>
      </c>
      <c r="N6" s="200">
        <v>49.93</v>
      </c>
      <c r="O6" s="200">
        <v>35.270000000000003</v>
      </c>
      <c r="P6" s="200">
        <v>23.89</v>
      </c>
      <c r="Q6" s="200">
        <v>4.47</v>
      </c>
      <c r="R6" s="200">
        <v>9.86</v>
      </c>
      <c r="S6" s="200">
        <v>6.13</v>
      </c>
      <c r="T6" s="200">
        <v>0</v>
      </c>
      <c r="U6" s="200">
        <v>49.82</v>
      </c>
      <c r="V6" s="200">
        <v>5.0999999999999996</v>
      </c>
      <c r="W6" s="200">
        <v>10.79</v>
      </c>
      <c r="X6" s="200">
        <v>34.299999999999997</v>
      </c>
      <c r="Y6" s="200">
        <v>0</v>
      </c>
      <c r="Z6">
        <v>0</v>
      </c>
      <c r="AA6" s="200">
        <v>15.73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134.61000000000001</v>
      </c>
      <c r="AJ6" s="200">
        <v>0</v>
      </c>
      <c r="AK6" s="200">
        <v>0</v>
      </c>
      <c r="AL6" s="200">
        <v>0</v>
      </c>
      <c r="AM6" s="200">
        <v>135</v>
      </c>
      <c r="AN6" s="200">
        <v>0</v>
      </c>
      <c r="AO6">
        <v>0</v>
      </c>
      <c r="AP6" s="200">
        <v>57.75</v>
      </c>
      <c r="AQ6" s="200">
        <v>21.17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269.5</v>
      </c>
      <c r="L7" s="200">
        <v>3.37</v>
      </c>
      <c r="M7" s="200">
        <v>58.05</v>
      </c>
      <c r="N7" s="200">
        <v>49.93</v>
      </c>
      <c r="O7" s="200">
        <v>35.270000000000003</v>
      </c>
      <c r="P7" s="200">
        <v>23.89</v>
      </c>
      <c r="Q7" s="200">
        <v>4.47</v>
      </c>
      <c r="R7" s="200">
        <v>9.86</v>
      </c>
      <c r="S7" s="200">
        <v>6.13</v>
      </c>
      <c r="T7" s="200">
        <v>0</v>
      </c>
      <c r="U7" s="200">
        <v>49.82</v>
      </c>
      <c r="V7" s="200">
        <v>5.0999999999999996</v>
      </c>
      <c r="W7" s="200">
        <v>10.79</v>
      </c>
      <c r="X7" s="200">
        <v>34.299999999999997</v>
      </c>
      <c r="Y7" s="200">
        <v>0</v>
      </c>
      <c r="Z7">
        <v>0</v>
      </c>
      <c r="AA7" s="200">
        <v>15.73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134.61000000000001</v>
      </c>
      <c r="AJ7" s="200">
        <v>0</v>
      </c>
      <c r="AK7" s="200">
        <v>0</v>
      </c>
      <c r="AL7" s="200">
        <v>0</v>
      </c>
      <c r="AM7" s="200">
        <v>135</v>
      </c>
      <c r="AN7" s="200">
        <v>0</v>
      </c>
      <c r="AO7">
        <v>0</v>
      </c>
      <c r="AP7" s="200">
        <v>57.75</v>
      </c>
      <c r="AQ7" s="200">
        <v>21.17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269.5</v>
      </c>
      <c r="L8" s="200">
        <v>3.37</v>
      </c>
      <c r="M8" s="200">
        <v>58.05</v>
      </c>
      <c r="N8" s="200">
        <v>49.93</v>
      </c>
      <c r="O8" s="200">
        <v>35.270000000000003</v>
      </c>
      <c r="P8" s="200">
        <v>23.89</v>
      </c>
      <c r="Q8" s="200">
        <v>4.47</v>
      </c>
      <c r="R8" s="200">
        <v>9.86</v>
      </c>
      <c r="S8" s="200">
        <v>6.13</v>
      </c>
      <c r="T8" s="200">
        <v>0</v>
      </c>
      <c r="U8" s="200">
        <v>49.82</v>
      </c>
      <c r="V8" s="200">
        <v>5.0999999999999996</v>
      </c>
      <c r="W8" s="200">
        <v>10.79</v>
      </c>
      <c r="X8" s="200">
        <v>34.299999999999997</v>
      </c>
      <c r="Y8" s="200">
        <v>0</v>
      </c>
      <c r="Z8">
        <v>0</v>
      </c>
      <c r="AA8" s="200">
        <v>15.73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134.61000000000001</v>
      </c>
      <c r="AJ8" s="200">
        <v>0</v>
      </c>
      <c r="AK8" s="200">
        <v>0</v>
      </c>
      <c r="AL8" s="200">
        <v>0</v>
      </c>
      <c r="AM8" s="200">
        <v>135</v>
      </c>
      <c r="AN8" s="200">
        <v>0</v>
      </c>
      <c r="AO8">
        <v>0</v>
      </c>
      <c r="AP8" s="200">
        <v>57.75</v>
      </c>
      <c r="AQ8" s="200">
        <v>21.17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269.5</v>
      </c>
      <c r="L9" s="200">
        <v>3.37</v>
      </c>
      <c r="M9" s="200">
        <v>58.05</v>
      </c>
      <c r="N9" s="200">
        <v>49.93</v>
      </c>
      <c r="O9" s="200">
        <v>35.270000000000003</v>
      </c>
      <c r="P9" s="200">
        <v>23.89</v>
      </c>
      <c r="Q9" s="200">
        <v>4.47</v>
      </c>
      <c r="R9" s="200">
        <v>9.86</v>
      </c>
      <c r="S9" s="200">
        <v>6.13</v>
      </c>
      <c r="T9" s="200">
        <v>0</v>
      </c>
      <c r="U9" s="200">
        <v>49.82</v>
      </c>
      <c r="V9" s="200">
        <v>5.0999999999999996</v>
      </c>
      <c r="W9" s="200">
        <v>10.79</v>
      </c>
      <c r="X9" s="200">
        <v>34.299999999999997</v>
      </c>
      <c r="Y9" s="200">
        <v>0</v>
      </c>
      <c r="Z9">
        <v>0</v>
      </c>
      <c r="AA9" s="200">
        <v>15.73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134.61000000000001</v>
      </c>
      <c r="AJ9" s="200">
        <v>0</v>
      </c>
      <c r="AK9" s="200">
        <v>0</v>
      </c>
      <c r="AL9" s="200">
        <v>0</v>
      </c>
      <c r="AM9" s="200">
        <v>135</v>
      </c>
      <c r="AN9" s="200">
        <v>0</v>
      </c>
      <c r="AO9">
        <v>0</v>
      </c>
      <c r="AP9" s="200">
        <v>57.75</v>
      </c>
      <c r="AQ9" s="200">
        <v>21.17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269.5</v>
      </c>
      <c r="L10" s="200">
        <v>3.37</v>
      </c>
      <c r="M10" s="200">
        <v>58.05</v>
      </c>
      <c r="N10" s="200">
        <v>49.93</v>
      </c>
      <c r="O10" s="200">
        <v>35.270000000000003</v>
      </c>
      <c r="P10" s="200">
        <v>23.89</v>
      </c>
      <c r="Q10" s="200">
        <v>4.47</v>
      </c>
      <c r="R10" s="200">
        <v>9.86</v>
      </c>
      <c r="S10" s="200">
        <v>6.13</v>
      </c>
      <c r="T10" s="200">
        <v>0</v>
      </c>
      <c r="U10" s="200">
        <v>49.82</v>
      </c>
      <c r="V10" s="200">
        <v>5.0999999999999996</v>
      </c>
      <c r="W10" s="200">
        <v>10.79</v>
      </c>
      <c r="X10" s="200">
        <v>34.299999999999997</v>
      </c>
      <c r="Y10" s="200">
        <v>0</v>
      </c>
      <c r="Z10">
        <v>0</v>
      </c>
      <c r="AA10" s="200">
        <v>15.73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134.61000000000001</v>
      </c>
      <c r="AJ10" s="200">
        <v>0</v>
      </c>
      <c r="AK10" s="200">
        <v>0</v>
      </c>
      <c r="AL10" s="200">
        <v>0</v>
      </c>
      <c r="AM10" s="200">
        <v>135</v>
      </c>
      <c r="AN10" s="200">
        <v>0</v>
      </c>
      <c r="AO10">
        <v>0</v>
      </c>
      <c r="AP10" s="200">
        <v>57.75</v>
      </c>
      <c r="AQ10" s="200">
        <v>21.17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269.5</v>
      </c>
      <c r="L11" s="200">
        <v>3.37</v>
      </c>
      <c r="M11" s="200">
        <v>58.05</v>
      </c>
      <c r="N11" s="200">
        <v>49.93</v>
      </c>
      <c r="O11" s="200">
        <v>35.270000000000003</v>
      </c>
      <c r="P11" s="200">
        <v>23.89</v>
      </c>
      <c r="Q11" s="200">
        <v>4.47</v>
      </c>
      <c r="R11" s="200">
        <v>9.86</v>
      </c>
      <c r="S11" s="200">
        <v>6.13</v>
      </c>
      <c r="T11" s="200">
        <v>0</v>
      </c>
      <c r="U11" s="200">
        <v>49.82</v>
      </c>
      <c r="V11" s="200">
        <v>5.0999999999999996</v>
      </c>
      <c r="W11" s="200">
        <v>10.79</v>
      </c>
      <c r="X11" s="200">
        <v>34.299999999999997</v>
      </c>
      <c r="Y11" s="200">
        <v>0</v>
      </c>
      <c r="Z11">
        <v>0</v>
      </c>
      <c r="AA11" s="200">
        <v>15.73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134.61000000000001</v>
      </c>
      <c r="AJ11" s="200">
        <v>0</v>
      </c>
      <c r="AK11" s="200">
        <v>0</v>
      </c>
      <c r="AL11" s="200">
        <v>0</v>
      </c>
      <c r="AM11" s="200">
        <v>135</v>
      </c>
      <c r="AN11" s="200">
        <v>0</v>
      </c>
      <c r="AO11">
        <v>0</v>
      </c>
      <c r="AP11" s="200">
        <v>57.75</v>
      </c>
      <c r="AQ11" s="200">
        <v>21.17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269.5</v>
      </c>
      <c r="L12" s="200">
        <v>3.37</v>
      </c>
      <c r="M12" s="200">
        <v>58.05</v>
      </c>
      <c r="N12" s="200">
        <v>49.93</v>
      </c>
      <c r="O12" s="200">
        <v>35.270000000000003</v>
      </c>
      <c r="P12" s="200">
        <v>23.89</v>
      </c>
      <c r="Q12" s="200">
        <v>4.47</v>
      </c>
      <c r="R12" s="200">
        <v>9.86</v>
      </c>
      <c r="S12" s="200">
        <v>6.13</v>
      </c>
      <c r="T12" s="200">
        <v>0</v>
      </c>
      <c r="U12" s="200">
        <v>49.82</v>
      </c>
      <c r="V12" s="200">
        <v>5.0999999999999996</v>
      </c>
      <c r="W12" s="200">
        <v>10.79</v>
      </c>
      <c r="X12" s="200">
        <v>34.299999999999997</v>
      </c>
      <c r="Y12" s="200">
        <v>0</v>
      </c>
      <c r="Z12">
        <v>0</v>
      </c>
      <c r="AA12" s="200">
        <v>15.73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134.61000000000001</v>
      </c>
      <c r="AJ12" s="200">
        <v>0</v>
      </c>
      <c r="AK12" s="200">
        <v>0</v>
      </c>
      <c r="AL12" s="200">
        <v>0</v>
      </c>
      <c r="AM12" s="200">
        <v>135</v>
      </c>
      <c r="AN12" s="200">
        <v>0</v>
      </c>
      <c r="AO12">
        <v>0</v>
      </c>
      <c r="AP12" s="200">
        <v>57.75</v>
      </c>
      <c r="AQ12" s="200">
        <v>21.17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269.5</v>
      </c>
      <c r="L13" s="200">
        <v>3.37</v>
      </c>
      <c r="M13" s="200">
        <v>58.05</v>
      </c>
      <c r="N13" s="200">
        <v>49.93</v>
      </c>
      <c r="O13" s="200">
        <v>35.270000000000003</v>
      </c>
      <c r="P13" s="200">
        <v>22.18</v>
      </c>
      <c r="Q13" s="200">
        <v>4.47</v>
      </c>
      <c r="R13" s="200">
        <v>9.86</v>
      </c>
      <c r="S13" s="200">
        <v>6.13</v>
      </c>
      <c r="T13" s="200">
        <v>0</v>
      </c>
      <c r="U13" s="200">
        <v>49.82</v>
      </c>
      <c r="V13" s="200">
        <v>5.0999999999999996</v>
      </c>
      <c r="W13" s="200">
        <v>10.79</v>
      </c>
      <c r="X13" s="200">
        <v>34.299999999999997</v>
      </c>
      <c r="Y13" s="200">
        <v>0</v>
      </c>
      <c r="Z13">
        <v>0</v>
      </c>
      <c r="AA13" s="200">
        <v>15.73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134.61000000000001</v>
      </c>
      <c r="AJ13" s="200">
        <v>0</v>
      </c>
      <c r="AK13" s="200">
        <v>0</v>
      </c>
      <c r="AL13" s="200">
        <v>0</v>
      </c>
      <c r="AM13" s="200">
        <v>135</v>
      </c>
      <c r="AN13" s="200">
        <v>0</v>
      </c>
      <c r="AO13">
        <v>0</v>
      </c>
      <c r="AP13" s="200">
        <v>57.75</v>
      </c>
      <c r="AQ13" s="200">
        <v>21.17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269.5</v>
      </c>
      <c r="L14" s="200">
        <v>3.37</v>
      </c>
      <c r="M14" s="200">
        <v>58.05</v>
      </c>
      <c r="N14" s="200">
        <v>49.93</v>
      </c>
      <c r="O14" s="200">
        <v>35.270000000000003</v>
      </c>
      <c r="P14" s="200">
        <v>22.18</v>
      </c>
      <c r="Q14" s="200">
        <v>4.47</v>
      </c>
      <c r="R14" s="200">
        <v>9.86</v>
      </c>
      <c r="S14" s="200">
        <v>6.13</v>
      </c>
      <c r="T14" s="200">
        <v>0</v>
      </c>
      <c r="U14" s="200">
        <v>49.82</v>
      </c>
      <c r="V14" s="200">
        <v>5.0999999999999996</v>
      </c>
      <c r="W14" s="200">
        <v>10.79</v>
      </c>
      <c r="X14" s="200">
        <v>34.299999999999997</v>
      </c>
      <c r="Y14" s="200">
        <v>0</v>
      </c>
      <c r="Z14">
        <v>0</v>
      </c>
      <c r="AA14" s="200">
        <v>15.73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134.61000000000001</v>
      </c>
      <c r="AJ14" s="200">
        <v>0</v>
      </c>
      <c r="AK14" s="200">
        <v>0</v>
      </c>
      <c r="AL14" s="200">
        <v>0</v>
      </c>
      <c r="AM14" s="200">
        <v>135</v>
      </c>
      <c r="AN14" s="200">
        <v>0</v>
      </c>
      <c r="AO14">
        <v>0</v>
      </c>
      <c r="AP14" s="200">
        <v>57.75</v>
      </c>
      <c r="AQ14" s="200">
        <v>21.17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269.5</v>
      </c>
      <c r="L15" s="200">
        <v>3.37</v>
      </c>
      <c r="M15" s="200">
        <v>58.05</v>
      </c>
      <c r="N15" s="200">
        <v>49.93</v>
      </c>
      <c r="O15" s="200">
        <v>35.270000000000003</v>
      </c>
      <c r="P15" s="200">
        <v>22.18</v>
      </c>
      <c r="Q15" s="200">
        <v>4.47</v>
      </c>
      <c r="R15" s="200">
        <v>9.86</v>
      </c>
      <c r="S15" s="200">
        <v>6.13</v>
      </c>
      <c r="T15" s="200">
        <v>0</v>
      </c>
      <c r="U15" s="200">
        <v>49.82</v>
      </c>
      <c r="V15" s="200">
        <v>5.0999999999999996</v>
      </c>
      <c r="W15" s="200">
        <v>10.79</v>
      </c>
      <c r="X15" s="200">
        <v>40.82</v>
      </c>
      <c r="Y15" s="200">
        <v>0</v>
      </c>
      <c r="Z15">
        <v>0</v>
      </c>
      <c r="AA15" s="200">
        <v>15.73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134.61000000000001</v>
      </c>
      <c r="AJ15" s="200">
        <v>0</v>
      </c>
      <c r="AK15" s="200">
        <v>0</v>
      </c>
      <c r="AL15" s="200">
        <v>0</v>
      </c>
      <c r="AM15" s="200">
        <v>135</v>
      </c>
      <c r="AN15" s="200">
        <v>0</v>
      </c>
      <c r="AO15">
        <v>0</v>
      </c>
      <c r="AP15" s="200">
        <v>57.26</v>
      </c>
      <c r="AQ15" s="200">
        <v>21.17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269.5</v>
      </c>
      <c r="L16" s="200">
        <v>3.37</v>
      </c>
      <c r="M16" s="200">
        <v>58.05</v>
      </c>
      <c r="N16" s="200">
        <v>49.93</v>
      </c>
      <c r="O16" s="200">
        <v>35.270000000000003</v>
      </c>
      <c r="P16" s="200">
        <v>22.18</v>
      </c>
      <c r="Q16" s="200">
        <v>4.47</v>
      </c>
      <c r="R16" s="200">
        <v>9.86</v>
      </c>
      <c r="S16" s="200">
        <v>6.13</v>
      </c>
      <c r="T16" s="200">
        <v>0</v>
      </c>
      <c r="U16" s="200">
        <v>49.82</v>
      </c>
      <c r="V16" s="200">
        <v>5.0999999999999996</v>
      </c>
      <c r="W16" s="200">
        <v>10.79</v>
      </c>
      <c r="X16" s="200">
        <v>40.82</v>
      </c>
      <c r="Y16" s="200">
        <v>0</v>
      </c>
      <c r="Z16">
        <v>0</v>
      </c>
      <c r="AA16" s="200">
        <v>15.73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134.61000000000001</v>
      </c>
      <c r="AJ16" s="200">
        <v>0</v>
      </c>
      <c r="AK16" s="200">
        <v>0</v>
      </c>
      <c r="AL16" s="200">
        <v>0</v>
      </c>
      <c r="AM16" s="200">
        <v>135</v>
      </c>
      <c r="AN16" s="200">
        <v>0</v>
      </c>
      <c r="AO16">
        <v>0</v>
      </c>
      <c r="AP16" s="200">
        <v>57.26</v>
      </c>
      <c r="AQ16" s="200">
        <v>21.17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269.5</v>
      </c>
      <c r="L17" s="200">
        <v>3.37</v>
      </c>
      <c r="M17" s="200">
        <v>58.05</v>
      </c>
      <c r="N17" s="200">
        <v>49.93</v>
      </c>
      <c r="O17" s="200">
        <v>35.270000000000003</v>
      </c>
      <c r="P17" s="200">
        <v>22.18</v>
      </c>
      <c r="Q17" s="200">
        <v>4.47</v>
      </c>
      <c r="R17" s="200">
        <v>9.86</v>
      </c>
      <c r="S17" s="200">
        <v>6.13</v>
      </c>
      <c r="T17" s="200">
        <v>0</v>
      </c>
      <c r="U17" s="200">
        <v>49.82</v>
      </c>
      <c r="V17" s="200">
        <v>5.0999999999999996</v>
      </c>
      <c r="W17" s="200">
        <v>11</v>
      </c>
      <c r="X17" s="200">
        <v>37.72</v>
      </c>
      <c r="Y17" s="200">
        <v>0</v>
      </c>
      <c r="Z17">
        <v>0</v>
      </c>
      <c r="AA17" s="200">
        <v>15.73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134.61000000000001</v>
      </c>
      <c r="AJ17" s="200">
        <v>0</v>
      </c>
      <c r="AK17" s="200">
        <v>0</v>
      </c>
      <c r="AL17" s="200">
        <v>0</v>
      </c>
      <c r="AM17" s="200">
        <v>135</v>
      </c>
      <c r="AN17" s="200">
        <v>0</v>
      </c>
      <c r="AO17">
        <v>0</v>
      </c>
      <c r="AP17" s="200">
        <v>57.26</v>
      </c>
      <c r="AQ17" s="200">
        <v>21.17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269.5</v>
      </c>
      <c r="L18" s="200">
        <v>3.37</v>
      </c>
      <c r="M18" s="200">
        <v>58.05</v>
      </c>
      <c r="N18" s="200">
        <v>49.93</v>
      </c>
      <c r="O18" s="200">
        <v>35.270000000000003</v>
      </c>
      <c r="P18" s="200">
        <v>22.18</v>
      </c>
      <c r="Q18" s="200">
        <v>4.47</v>
      </c>
      <c r="R18" s="200">
        <v>9.86</v>
      </c>
      <c r="S18" s="200">
        <v>6.13</v>
      </c>
      <c r="T18" s="200">
        <v>0</v>
      </c>
      <c r="U18" s="200">
        <v>49.82</v>
      </c>
      <c r="V18" s="200">
        <v>5.0999999999999996</v>
      </c>
      <c r="W18" s="200">
        <v>11</v>
      </c>
      <c r="X18" s="200">
        <v>35.5</v>
      </c>
      <c r="Y18" s="200">
        <v>0</v>
      </c>
      <c r="Z18">
        <v>0</v>
      </c>
      <c r="AA18" s="200">
        <v>15.73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134.61000000000001</v>
      </c>
      <c r="AJ18" s="200">
        <v>0</v>
      </c>
      <c r="AK18" s="200">
        <v>0</v>
      </c>
      <c r="AL18" s="200">
        <v>0</v>
      </c>
      <c r="AM18" s="200">
        <v>135</v>
      </c>
      <c r="AN18" s="200">
        <v>0</v>
      </c>
      <c r="AO18">
        <v>0</v>
      </c>
      <c r="AP18" s="200">
        <v>57.26</v>
      </c>
      <c r="AQ18" s="200">
        <v>21.17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269.5</v>
      </c>
      <c r="L19" s="200">
        <v>3.37</v>
      </c>
      <c r="M19" s="200">
        <v>58.05</v>
      </c>
      <c r="N19" s="200">
        <v>49.93</v>
      </c>
      <c r="O19" s="200">
        <v>35.270000000000003</v>
      </c>
      <c r="P19" s="200">
        <v>22.18</v>
      </c>
      <c r="Q19" s="200">
        <v>4.47</v>
      </c>
      <c r="R19" s="200">
        <v>9.86</v>
      </c>
      <c r="S19" s="200">
        <v>6.13</v>
      </c>
      <c r="T19" s="200">
        <v>0</v>
      </c>
      <c r="U19" s="200">
        <v>49.82</v>
      </c>
      <c r="V19" s="200">
        <v>5.0999999999999996</v>
      </c>
      <c r="W19" s="200">
        <v>11</v>
      </c>
      <c r="X19" s="200">
        <v>35.5</v>
      </c>
      <c r="Y19" s="200">
        <v>0</v>
      </c>
      <c r="Z19">
        <v>0</v>
      </c>
      <c r="AA19" s="200">
        <v>15.73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134.61000000000001</v>
      </c>
      <c r="AJ19" s="200">
        <v>0</v>
      </c>
      <c r="AK19" s="200">
        <v>0</v>
      </c>
      <c r="AL19" s="200">
        <v>0</v>
      </c>
      <c r="AM19" s="200">
        <v>135</v>
      </c>
      <c r="AN19" s="200">
        <v>0</v>
      </c>
      <c r="AO19">
        <v>0</v>
      </c>
      <c r="AP19" s="200">
        <v>57.26</v>
      </c>
      <c r="AQ19" s="200">
        <v>21.17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269.5</v>
      </c>
      <c r="L20" s="200">
        <v>3.37</v>
      </c>
      <c r="M20" s="200">
        <v>58.05</v>
      </c>
      <c r="N20" s="200">
        <v>49.93</v>
      </c>
      <c r="O20" s="200">
        <v>35.270000000000003</v>
      </c>
      <c r="P20" s="200">
        <v>22.18</v>
      </c>
      <c r="Q20" s="200">
        <v>4.47</v>
      </c>
      <c r="R20" s="200">
        <v>9.86</v>
      </c>
      <c r="S20" s="200">
        <v>6.13</v>
      </c>
      <c r="T20" s="200">
        <v>0</v>
      </c>
      <c r="U20" s="200">
        <v>49.82</v>
      </c>
      <c r="V20" s="200">
        <v>5.0999999999999996</v>
      </c>
      <c r="W20" s="200">
        <v>10.79</v>
      </c>
      <c r="X20" s="200">
        <v>40.82</v>
      </c>
      <c r="Y20" s="200">
        <v>0</v>
      </c>
      <c r="Z20">
        <v>0</v>
      </c>
      <c r="AA20" s="200">
        <v>15.73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134.61000000000001</v>
      </c>
      <c r="AJ20" s="200">
        <v>0</v>
      </c>
      <c r="AK20" s="200">
        <v>0</v>
      </c>
      <c r="AL20" s="200">
        <v>0</v>
      </c>
      <c r="AM20" s="200">
        <v>135</v>
      </c>
      <c r="AN20" s="200">
        <v>0</v>
      </c>
      <c r="AO20">
        <v>0</v>
      </c>
      <c r="AP20" s="200">
        <v>57.26</v>
      </c>
      <c r="AQ20" s="200">
        <v>21.17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269.5</v>
      </c>
      <c r="L21" s="200">
        <v>3.37</v>
      </c>
      <c r="M21" s="200">
        <v>58.05</v>
      </c>
      <c r="N21" s="200">
        <v>49.93</v>
      </c>
      <c r="O21" s="200">
        <v>35.270000000000003</v>
      </c>
      <c r="P21" s="200">
        <v>22.18</v>
      </c>
      <c r="Q21" s="200">
        <v>4.47</v>
      </c>
      <c r="R21" s="200">
        <v>9.86</v>
      </c>
      <c r="S21" s="200">
        <v>6.13</v>
      </c>
      <c r="T21" s="200">
        <v>0</v>
      </c>
      <c r="U21" s="200">
        <v>49.82</v>
      </c>
      <c r="V21" s="200">
        <v>5.0999999999999996</v>
      </c>
      <c r="W21" s="200">
        <v>10.79</v>
      </c>
      <c r="X21" s="200">
        <v>40.82</v>
      </c>
      <c r="Y21" s="200">
        <v>0</v>
      </c>
      <c r="Z21">
        <v>0</v>
      </c>
      <c r="AA21" s="200">
        <v>15.73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134.61000000000001</v>
      </c>
      <c r="AJ21" s="200">
        <v>0</v>
      </c>
      <c r="AK21" s="200">
        <v>0</v>
      </c>
      <c r="AL21" s="200">
        <v>0</v>
      </c>
      <c r="AM21" s="200">
        <v>135</v>
      </c>
      <c r="AN21" s="200">
        <v>0</v>
      </c>
      <c r="AO21">
        <v>0</v>
      </c>
      <c r="AP21" s="200">
        <v>57.26</v>
      </c>
      <c r="AQ21" s="200">
        <v>21.17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269.5</v>
      </c>
      <c r="L22" s="200">
        <v>3.37</v>
      </c>
      <c r="M22" s="200">
        <v>58.05</v>
      </c>
      <c r="N22" s="200">
        <v>49.93</v>
      </c>
      <c r="O22" s="200">
        <v>35.270000000000003</v>
      </c>
      <c r="P22" s="200">
        <v>22.18</v>
      </c>
      <c r="Q22" s="200">
        <v>4.47</v>
      </c>
      <c r="R22" s="200">
        <v>9.86</v>
      </c>
      <c r="S22" s="200">
        <v>6.13</v>
      </c>
      <c r="T22" s="200">
        <v>0</v>
      </c>
      <c r="U22" s="200">
        <v>49.82</v>
      </c>
      <c r="V22" s="200">
        <v>5.0999999999999996</v>
      </c>
      <c r="W22" s="200">
        <v>10.79</v>
      </c>
      <c r="X22" s="200">
        <v>40.82</v>
      </c>
      <c r="Y22" s="200">
        <v>0</v>
      </c>
      <c r="Z22">
        <v>0</v>
      </c>
      <c r="AA22" s="200">
        <v>15.73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134.61000000000001</v>
      </c>
      <c r="AJ22" s="200">
        <v>0</v>
      </c>
      <c r="AK22" s="200">
        <v>0</v>
      </c>
      <c r="AL22" s="200">
        <v>0</v>
      </c>
      <c r="AM22" s="200">
        <v>135</v>
      </c>
      <c r="AN22" s="200">
        <v>0</v>
      </c>
      <c r="AO22">
        <v>0</v>
      </c>
      <c r="AP22" s="200">
        <v>57.26</v>
      </c>
      <c r="AQ22" s="200">
        <v>21.17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269.5</v>
      </c>
      <c r="L23" s="200">
        <v>3.37</v>
      </c>
      <c r="M23" s="200">
        <v>58.05</v>
      </c>
      <c r="N23" s="200">
        <v>49.93</v>
      </c>
      <c r="O23" s="200">
        <v>35.270000000000003</v>
      </c>
      <c r="P23" s="200">
        <v>22.18</v>
      </c>
      <c r="Q23" s="200">
        <v>4.47</v>
      </c>
      <c r="R23" s="200">
        <v>9.86</v>
      </c>
      <c r="S23" s="200">
        <v>6.13</v>
      </c>
      <c r="T23" s="200">
        <v>0</v>
      </c>
      <c r="U23" s="200">
        <v>49.82</v>
      </c>
      <c r="V23" s="200">
        <v>5.0999999999999996</v>
      </c>
      <c r="W23" s="200">
        <v>10.79</v>
      </c>
      <c r="X23" s="200">
        <v>40.82</v>
      </c>
      <c r="Y23" s="200">
        <v>0</v>
      </c>
      <c r="Z23">
        <v>0</v>
      </c>
      <c r="AA23" s="200">
        <v>15.73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134.61000000000001</v>
      </c>
      <c r="AJ23" s="200">
        <v>0</v>
      </c>
      <c r="AK23" s="200">
        <v>0</v>
      </c>
      <c r="AL23" s="200">
        <v>0</v>
      </c>
      <c r="AM23" s="200">
        <v>135</v>
      </c>
      <c r="AN23" s="200">
        <v>0</v>
      </c>
      <c r="AO23">
        <v>0</v>
      </c>
      <c r="AP23" s="200">
        <v>57.75</v>
      </c>
      <c r="AQ23" s="200">
        <v>21.17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307.04000000000002</v>
      </c>
      <c r="L24" s="200">
        <v>3.37</v>
      </c>
      <c r="M24" s="200">
        <v>58.05</v>
      </c>
      <c r="N24" s="200">
        <v>49.93</v>
      </c>
      <c r="O24" s="200">
        <v>35.270000000000003</v>
      </c>
      <c r="P24" s="200">
        <v>22.18</v>
      </c>
      <c r="Q24" s="200">
        <v>4.47</v>
      </c>
      <c r="R24" s="200">
        <v>9.8000000000000007</v>
      </c>
      <c r="S24" s="200">
        <v>6.13</v>
      </c>
      <c r="T24" s="200">
        <v>0</v>
      </c>
      <c r="U24" s="200">
        <v>49.82</v>
      </c>
      <c r="V24" s="200">
        <v>5.0999999999999996</v>
      </c>
      <c r="W24" s="200">
        <v>19.32</v>
      </c>
      <c r="X24" s="200">
        <v>41.57</v>
      </c>
      <c r="Y24" s="200">
        <v>0</v>
      </c>
      <c r="Z24">
        <v>0</v>
      </c>
      <c r="AA24" s="200">
        <v>15.73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134.61000000000001</v>
      </c>
      <c r="AJ24" s="200">
        <v>0</v>
      </c>
      <c r="AK24" s="200">
        <v>0</v>
      </c>
      <c r="AL24" s="200">
        <v>0</v>
      </c>
      <c r="AM24" s="200">
        <v>135</v>
      </c>
      <c r="AN24" s="200">
        <v>0</v>
      </c>
      <c r="AO24">
        <v>0</v>
      </c>
      <c r="AP24" s="200">
        <v>57.75</v>
      </c>
      <c r="AQ24" s="200">
        <v>21.18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355.17</v>
      </c>
      <c r="L25" s="200">
        <v>3.37</v>
      </c>
      <c r="M25" s="200">
        <v>58.05</v>
      </c>
      <c r="N25" s="200">
        <v>49.93</v>
      </c>
      <c r="O25" s="200">
        <v>35.270000000000003</v>
      </c>
      <c r="P25" s="200">
        <v>22.18</v>
      </c>
      <c r="Q25" s="200">
        <v>4.47</v>
      </c>
      <c r="R25" s="200">
        <v>9.86</v>
      </c>
      <c r="S25" s="200">
        <v>6.13</v>
      </c>
      <c r="T25" s="200">
        <v>0</v>
      </c>
      <c r="U25" s="200">
        <v>49.82</v>
      </c>
      <c r="V25" s="200">
        <v>5.0999999999999996</v>
      </c>
      <c r="W25" s="200">
        <v>19.62</v>
      </c>
      <c r="X25" s="200">
        <v>41.57</v>
      </c>
      <c r="Y25" s="200">
        <v>0</v>
      </c>
      <c r="Z25">
        <v>0</v>
      </c>
      <c r="AA25" s="200">
        <v>15.73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134.61000000000001</v>
      </c>
      <c r="AJ25" s="200">
        <v>0</v>
      </c>
      <c r="AK25" s="200">
        <v>0</v>
      </c>
      <c r="AL25" s="200">
        <v>0</v>
      </c>
      <c r="AM25" s="200">
        <v>135</v>
      </c>
      <c r="AN25" s="200">
        <v>0</v>
      </c>
      <c r="AO25">
        <v>0</v>
      </c>
      <c r="AP25" s="200">
        <v>57.75</v>
      </c>
      <c r="AQ25" s="200">
        <v>21.18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412.92</v>
      </c>
      <c r="L26" s="200">
        <v>3.37</v>
      </c>
      <c r="M26" s="200">
        <v>58.05</v>
      </c>
      <c r="N26" s="200">
        <v>49.93</v>
      </c>
      <c r="O26" s="200">
        <v>35.270000000000003</v>
      </c>
      <c r="P26" s="200">
        <v>22.18</v>
      </c>
      <c r="Q26" s="200">
        <v>4.47</v>
      </c>
      <c r="R26" s="200">
        <v>9.86</v>
      </c>
      <c r="S26" s="200">
        <v>6.13</v>
      </c>
      <c r="T26" s="200">
        <v>0</v>
      </c>
      <c r="U26" s="200">
        <v>49.82</v>
      </c>
      <c r="V26" s="200">
        <v>5.0999999999999996</v>
      </c>
      <c r="W26" s="200">
        <v>19.62</v>
      </c>
      <c r="X26" s="200">
        <v>43.19</v>
      </c>
      <c r="Y26" s="200">
        <v>0</v>
      </c>
      <c r="Z26">
        <v>0</v>
      </c>
      <c r="AA26" s="200">
        <v>15.73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134.61000000000001</v>
      </c>
      <c r="AJ26" s="200">
        <v>0</v>
      </c>
      <c r="AK26" s="200">
        <v>0</v>
      </c>
      <c r="AL26" s="200">
        <v>0</v>
      </c>
      <c r="AM26" s="200">
        <v>135</v>
      </c>
      <c r="AN26" s="200">
        <v>0</v>
      </c>
      <c r="AO26">
        <v>0</v>
      </c>
      <c r="AP26" s="200">
        <v>117.65</v>
      </c>
      <c r="AQ26" s="200">
        <v>21.17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487.89</v>
      </c>
      <c r="L27" s="200">
        <v>5.92</v>
      </c>
      <c r="M27" s="200">
        <v>58.05</v>
      </c>
      <c r="N27" s="200">
        <v>49.93</v>
      </c>
      <c r="O27" s="200">
        <v>35.270000000000003</v>
      </c>
      <c r="P27" s="200">
        <v>22.18</v>
      </c>
      <c r="Q27" s="200">
        <v>4.47</v>
      </c>
      <c r="R27" s="200">
        <v>17.920000000000002</v>
      </c>
      <c r="S27" s="200">
        <v>9.61</v>
      </c>
      <c r="T27" s="200">
        <v>0</v>
      </c>
      <c r="U27" s="200">
        <v>49.82</v>
      </c>
      <c r="V27" s="200">
        <v>8.76</v>
      </c>
      <c r="W27" s="200">
        <v>19.62</v>
      </c>
      <c r="X27" s="200">
        <v>43.19</v>
      </c>
      <c r="Y27" s="200">
        <v>0</v>
      </c>
      <c r="Z27">
        <v>0</v>
      </c>
      <c r="AA27" s="200">
        <v>15.73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132.16</v>
      </c>
      <c r="AJ27" s="200">
        <v>0</v>
      </c>
      <c r="AK27" s="200">
        <v>0</v>
      </c>
      <c r="AL27" s="200">
        <v>0</v>
      </c>
      <c r="AM27" s="200">
        <v>205</v>
      </c>
      <c r="AN27" s="200">
        <v>0</v>
      </c>
      <c r="AO27">
        <v>0</v>
      </c>
      <c r="AP27" s="200">
        <v>117.65</v>
      </c>
      <c r="AQ27" s="200">
        <v>38.130000000000003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487.5</v>
      </c>
      <c r="L28" s="200">
        <v>6.04</v>
      </c>
      <c r="M28" s="200">
        <v>58.05</v>
      </c>
      <c r="N28" s="200">
        <v>49.93</v>
      </c>
      <c r="O28" s="200">
        <v>35.270000000000003</v>
      </c>
      <c r="P28" s="200">
        <v>22.18</v>
      </c>
      <c r="Q28" s="200">
        <v>4.46</v>
      </c>
      <c r="R28" s="200">
        <v>17.920000000000002</v>
      </c>
      <c r="S28" s="200">
        <v>10</v>
      </c>
      <c r="T28" s="200">
        <v>0</v>
      </c>
      <c r="U28" s="200">
        <v>49.82</v>
      </c>
      <c r="V28" s="200">
        <v>8.76</v>
      </c>
      <c r="W28" s="200">
        <v>19.62</v>
      </c>
      <c r="X28" s="200">
        <v>41.57</v>
      </c>
      <c r="Y28" s="200">
        <v>0</v>
      </c>
      <c r="Z28">
        <v>0</v>
      </c>
      <c r="AA28" s="200">
        <v>15.73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102.56</v>
      </c>
      <c r="AJ28" s="200">
        <v>0</v>
      </c>
      <c r="AK28" s="200">
        <v>0</v>
      </c>
      <c r="AL28" s="200">
        <v>0</v>
      </c>
      <c r="AM28" s="200">
        <v>285.33999999999997</v>
      </c>
      <c r="AN28" s="200">
        <v>0</v>
      </c>
      <c r="AO28">
        <v>0</v>
      </c>
      <c r="AP28" s="200">
        <v>117.65</v>
      </c>
      <c r="AQ28" s="200">
        <v>38.14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487.89</v>
      </c>
      <c r="L29" s="200">
        <v>6.04</v>
      </c>
      <c r="M29" s="200">
        <v>58.05</v>
      </c>
      <c r="N29" s="200">
        <v>49.93</v>
      </c>
      <c r="O29" s="200">
        <v>35.270000000000003</v>
      </c>
      <c r="P29" s="200">
        <v>22.18</v>
      </c>
      <c r="Q29" s="200">
        <v>4.46</v>
      </c>
      <c r="R29" s="200">
        <v>17.920000000000002</v>
      </c>
      <c r="S29" s="200">
        <v>11.16</v>
      </c>
      <c r="T29" s="200">
        <v>0</v>
      </c>
      <c r="U29" s="200">
        <v>49.82</v>
      </c>
      <c r="V29" s="200">
        <v>8.76</v>
      </c>
      <c r="W29" s="200">
        <v>19.62</v>
      </c>
      <c r="X29" s="200">
        <v>41.57</v>
      </c>
      <c r="Y29" s="200">
        <v>0</v>
      </c>
      <c r="Z29">
        <v>0</v>
      </c>
      <c r="AA29" s="200">
        <v>15.73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102.56</v>
      </c>
      <c r="AJ29" s="200">
        <v>0</v>
      </c>
      <c r="AK29" s="200">
        <v>0</v>
      </c>
      <c r="AL29" s="200">
        <v>0</v>
      </c>
      <c r="AM29" s="200">
        <v>285.33999999999997</v>
      </c>
      <c r="AN29" s="200">
        <v>0</v>
      </c>
      <c r="AO29">
        <v>0</v>
      </c>
      <c r="AP29" s="200">
        <v>117.65</v>
      </c>
      <c r="AQ29" s="200">
        <v>38.14</v>
      </c>
      <c r="AR29" s="200">
        <v>0.24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487.89</v>
      </c>
      <c r="L30" s="200">
        <v>6.04</v>
      </c>
      <c r="M30" s="200">
        <v>58.05</v>
      </c>
      <c r="N30" s="200">
        <v>49.93</v>
      </c>
      <c r="O30" s="200">
        <v>35.270000000000003</v>
      </c>
      <c r="P30" s="200">
        <v>22.18</v>
      </c>
      <c r="Q30" s="200">
        <v>4.46</v>
      </c>
      <c r="R30" s="200">
        <v>17.920000000000002</v>
      </c>
      <c r="S30" s="200">
        <v>11.16</v>
      </c>
      <c r="T30" s="200">
        <v>0</v>
      </c>
      <c r="U30" s="200">
        <v>49.82</v>
      </c>
      <c r="V30" s="200">
        <v>8.76</v>
      </c>
      <c r="W30" s="200">
        <v>19.62</v>
      </c>
      <c r="X30" s="200">
        <v>41.57</v>
      </c>
      <c r="Y30" s="200">
        <v>0</v>
      </c>
      <c r="Z30">
        <v>0</v>
      </c>
      <c r="AA30" s="200">
        <v>15.73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102.56</v>
      </c>
      <c r="AJ30" s="200">
        <v>0</v>
      </c>
      <c r="AK30" s="200">
        <v>0</v>
      </c>
      <c r="AL30" s="200">
        <v>0</v>
      </c>
      <c r="AM30" s="200">
        <v>285.33999999999997</v>
      </c>
      <c r="AN30" s="200">
        <v>0</v>
      </c>
      <c r="AO30">
        <v>0</v>
      </c>
      <c r="AP30" s="200">
        <v>117.65</v>
      </c>
      <c r="AQ30" s="200">
        <v>38.14</v>
      </c>
      <c r="AR30" s="200">
        <v>0.91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487.89</v>
      </c>
      <c r="L31" s="200">
        <v>6.04</v>
      </c>
      <c r="M31" s="200">
        <v>58.05</v>
      </c>
      <c r="N31" s="200">
        <v>49.93</v>
      </c>
      <c r="O31" s="200">
        <v>35.270000000000003</v>
      </c>
      <c r="P31" s="200">
        <v>22.18</v>
      </c>
      <c r="Q31" s="200">
        <v>4.46</v>
      </c>
      <c r="R31" s="200">
        <v>17.920000000000002</v>
      </c>
      <c r="S31" s="200">
        <v>11.16</v>
      </c>
      <c r="T31" s="200">
        <v>0</v>
      </c>
      <c r="U31" s="200">
        <v>49.82</v>
      </c>
      <c r="V31" s="200">
        <v>8.76</v>
      </c>
      <c r="W31" s="200">
        <v>19.62</v>
      </c>
      <c r="X31" s="200">
        <v>41.57</v>
      </c>
      <c r="Y31" s="200">
        <v>0</v>
      </c>
      <c r="Z31">
        <v>0</v>
      </c>
      <c r="AA31" s="200">
        <v>15.73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102.56</v>
      </c>
      <c r="AJ31" s="200">
        <v>0</v>
      </c>
      <c r="AK31" s="200">
        <v>0</v>
      </c>
      <c r="AL31" s="200">
        <v>0</v>
      </c>
      <c r="AM31" s="200">
        <v>274.61</v>
      </c>
      <c r="AN31" s="200">
        <v>0</v>
      </c>
      <c r="AO31">
        <v>0</v>
      </c>
      <c r="AP31" s="200">
        <v>117.65</v>
      </c>
      <c r="AQ31" s="200">
        <v>38.14</v>
      </c>
      <c r="AR31" s="200">
        <v>4.17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487.89</v>
      </c>
      <c r="L32" s="200">
        <v>6.04</v>
      </c>
      <c r="M32" s="200">
        <v>58.05</v>
      </c>
      <c r="N32" s="200">
        <v>49.93</v>
      </c>
      <c r="O32" s="200">
        <v>35.270000000000003</v>
      </c>
      <c r="P32" s="200">
        <v>22.18</v>
      </c>
      <c r="Q32" s="200">
        <v>4.46</v>
      </c>
      <c r="R32" s="200">
        <v>17.920000000000002</v>
      </c>
      <c r="S32" s="200">
        <v>11.16</v>
      </c>
      <c r="T32" s="200">
        <v>0</v>
      </c>
      <c r="U32" s="200">
        <v>49.82</v>
      </c>
      <c r="V32" s="200">
        <v>8.76</v>
      </c>
      <c r="W32" s="200">
        <v>19.62</v>
      </c>
      <c r="X32" s="200">
        <v>41.57</v>
      </c>
      <c r="Y32" s="200">
        <v>0</v>
      </c>
      <c r="Z32">
        <v>0</v>
      </c>
      <c r="AA32" s="200">
        <v>15.73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102.56</v>
      </c>
      <c r="AJ32" s="200">
        <v>0</v>
      </c>
      <c r="AK32" s="200">
        <v>0</v>
      </c>
      <c r="AL32" s="200">
        <v>0</v>
      </c>
      <c r="AM32" s="200">
        <v>274.61</v>
      </c>
      <c r="AN32" s="200">
        <v>0</v>
      </c>
      <c r="AO32">
        <v>0</v>
      </c>
      <c r="AP32" s="200">
        <v>117.65</v>
      </c>
      <c r="AQ32" s="200">
        <v>38.14</v>
      </c>
      <c r="AR32" s="200">
        <v>11.71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487.89</v>
      </c>
      <c r="L33" s="200">
        <v>6.04</v>
      </c>
      <c r="M33" s="200">
        <v>58.05</v>
      </c>
      <c r="N33" s="200">
        <v>49.93</v>
      </c>
      <c r="O33" s="200">
        <v>35.270000000000003</v>
      </c>
      <c r="P33" s="200">
        <v>22.18</v>
      </c>
      <c r="Q33" s="200">
        <v>4.46</v>
      </c>
      <c r="R33" s="200">
        <v>17.920000000000002</v>
      </c>
      <c r="S33" s="200">
        <v>11.16</v>
      </c>
      <c r="T33" s="200">
        <v>0</v>
      </c>
      <c r="U33" s="200">
        <v>49.82</v>
      </c>
      <c r="V33" s="200">
        <v>8.76</v>
      </c>
      <c r="W33" s="200">
        <v>19.62</v>
      </c>
      <c r="X33" s="200">
        <v>41.57</v>
      </c>
      <c r="Y33" s="200">
        <v>0</v>
      </c>
      <c r="Z33">
        <v>0</v>
      </c>
      <c r="AA33" s="200">
        <v>15.73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102.56</v>
      </c>
      <c r="AJ33" s="200">
        <v>0</v>
      </c>
      <c r="AK33" s="200">
        <v>0</v>
      </c>
      <c r="AL33" s="200">
        <v>0</v>
      </c>
      <c r="AM33" s="200">
        <v>274.61</v>
      </c>
      <c r="AN33" s="200">
        <v>0</v>
      </c>
      <c r="AO33">
        <v>0</v>
      </c>
      <c r="AP33" s="200">
        <v>117.65</v>
      </c>
      <c r="AQ33" s="200">
        <v>38.14</v>
      </c>
      <c r="AR33" s="200">
        <v>20.43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487.89</v>
      </c>
      <c r="L34" s="200">
        <v>6.04</v>
      </c>
      <c r="M34" s="200">
        <v>58.05</v>
      </c>
      <c r="N34" s="200">
        <v>49.93</v>
      </c>
      <c r="O34" s="200">
        <v>35.270000000000003</v>
      </c>
      <c r="P34" s="200">
        <v>22.18</v>
      </c>
      <c r="Q34" s="200">
        <v>4.46</v>
      </c>
      <c r="R34" s="200">
        <v>17.920000000000002</v>
      </c>
      <c r="S34" s="200">
        <v>11.16</v>
      </c>
      <c r="T34" s="200">
        <v>0</v>
      </c>
      <c r="U34" s="200">
        <v>49.82</v>
      </c>
      <c r="V34" s="200">
        <v>8.76</v>
      </c>
      <c r="W34" s="200">
        <v>19.62</v>
      </c>
      <c r="X34" s="200">
        <v>41.57</v>
      </c>
      <c r="Y34" s="200">
        <v>0</v>
      </c>
      <c r="Z34">
        <v>0</v>
      </c>
      <c r="AA34" s="200">
        <v>15.73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102.56</v>
      </c>
      <c r="AJ34" s="200">
        <v>0</v>
      </c>
      <c r="AK34" s="200">
        <v>0</v>
      </c>
      <c r="AL34" s="200">
        <v>0</v>
      </c>
      <c r="AM34" s="200">
        <v>274.61</v>
      </c>
      <c r="AN34" s="200">
        <v>0</v>
      </c>
      <c r="AO34">
        <v>0</v>
      </c>
      <c r="AP34" s="200">
        <v>117.65</v>
      </c>
      <c r="AQ34" s="200">
        <v>38.14</v>
      </c>
      <c r="AR34" s="200">
        <v>35.9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487.89</v>
      </c>
      <c r="L35" s="200">
        <v>6.04</v>
      </c>
      <c r="M35" s="200">
        <v>58.05</v>
      </c>
      <c r="N35" s="200">
        <v>49.93</v>
      </c>
      <c r="O35" s="200">
        <v>35.270000000000003</v>
      </c>
      <c r="P35" s="200">
        <v>22.18</v>
      </c>
      <c r="Q35" s="200">
        <v>4.46</v>
      </c>
      <c r="R35" s="200">
        <v>17.920000000000002</v>
      </c>
      <c r="S35" s="200">
        <v>11.16</v>
      </c>
      <c r="T35" s="200">
        <v>0</v>
      </c>
      <c r="U35" s="200">
        <v>49.82</v>
      </c>
      <c r="V35" s="200">
        <v>8.76</v>
      </c>
      <c r="W35" s="200">
        <v>19.62</v>
      </c>
      <c r="X35" s="200">
        <v>41.57</v>
      </c>
      <c r="Y35" s="200">
        <v>0</v>
      </c>
      <c r="Z35">
        <v>0</v>
      </c>
      <c r="AA35" s="200">
        <v>15.73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102.56</v>
      </c>
      <c r="AJ35" s="200">
        <v>0</v>
      </c>
      <c r="AK35" s="200">
        <v>0</v>
      </c>
      <c r="AL35" s="200">
        <v>0</v>
      </c>
      <c r="AM35" s="200">
        <v>274.61</v>
      </c>
      <c r="AN35" s="200">
        <v>0</v>
      </c>
      <c r="AO35">
        <v>0</v>
      </c>
      <c r="AP35" s="200">
        <v>117.65</v>
      </c>
      <c r="AQ35" s="200">
        <v>38.14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487.89</v>
      </c>
      <c r="L36" s="200">
        <v>6.04</v>
      </c>
      <c r="M36" s="200">
        <v>58.05</v>
      </c>
      <c r="N36" s="200">
        <v>49.93</v>
      </c>
      <c r="O36" s="200">
        <v>35.270000000000003</v>
      </c>
      <c r="P36" s="200">
        <v>22.18</v>
      </c>
      <c r="Q36" s="200">
        <v>4.46</v>
      </c>
      <c r="R36" s="200">
        <v>17.920000000000002</v>
      </c>
      <c r="S36" s="200">
        <v>11.16</v>
      </c>
      <c r="T36" s="200">
        <v>0</v>
      </c>
      <c r="U36" s="200">
        <v>49.82</v>
      </c>
      <c r="V36" s="200">
        <v>8.76</v>
      </c>
      <c r="W36" s="200">
        <v>19.62</v>
      </c>
      <c r="X36" s="200">
        <v>41.57</v>
      </c>
      <c r="Y36" s="200">
        <v>0</v>
      </c>
      <c r="Z36">
        <v>0</v>
      </c>
      <c r="AA36" s="200">
        <v>15.73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102.56</v>
      </c>
      <c r="AJ36" s="200">
        <v>0</v>
      </c>
      <c r="AK36" s="200">
        <v>0</v>
      </c>
      <c r="AL36" s="200">
        <v>0</v>
      </c>
      <c r="AM36" s="200">
        <v>274.61</v>
      </c>
      <c r="AN36" s="200">
        <v>0</v>
      </c>
      <c r="AO36">
        <v>0</v>
      </c>
      <c r="AP36" s="200">
        <v>117.65</v>
      </c>
      <c r="AQ36" s="200">
        <v>38.14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487.89</v>
      </c>
      <c r="L37" s="200">
        <v>6.04</v>
      </c>
      <c r="M37" s="200">
        <v>58.05</v>
      </c>
      <c r="N37" s="200">
        <v>49.93</v>
      </c>
      <c r="O37" s="200">
        <v>35.270000000000003</v>
      </c>
      <c r="P37" s="200">
        <v>22.18</v>
      </c>
      <c r="Q37" s="200">
        <v>4.46</v>
      </c>
      <c r="R37" s="200">
        <v>17.920000000000002</v>
      </c>
      <c r="S37" s="200">
        <v>11.16</v>
      </c>
      <c r="T37" s="200">
        <v>0</v>
      </c>
      <c r="U37" s="200">
        <v>49.82</v>
      </c>
      <c r="V37" s="200">
        <v>8.76</v>
      </c>
      <c r="W37" s="200">
        <v>19.62</v>
      </c>
      <c r="X37" s="200">
        <v>41.57</v>
      </c>
      <c r="Y37" s="200">
        <v>0</v>
      </c>
      <c r="Z37">
        <v>0</v>
      </c>
      <c r="AA37" s="200">
        <v>15.73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102.56</v>
      </c>
      <c r="AJ37" s="200">
        <v>0</v>
      </c>
      <c r="AK37" s="200">
        <v>0</v>
      </c>
      <c r="AL37" s="200">
        <v>0</v>
      </c>
      <c r="AM37" s="200">
        <v>274.61</v>
      </c>
      <c r="AN37" s="200">
        <v>0</v>
      </c>
      <c r="AO37">
        <v>0</v>
      </c>
      <c r="AP37" s="200">
        <v>117.65</v>
      </c>
      <c r="AQ37" s="200">
        <v>38.14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487.89</v>
      </c>
      <c r="L38" s="200">
        <v>6.04</v>
      </c>
      <c r="M38" s="200">
        <v>58.05</v>
      </c>
      <c r="N38" s="200">
        <v>49.93</v>
      </c>
      <c r="O38" s="200">
        <v>35.270000000000003</v>
      </c>
      <c r="P38" s="200">
        <v>22.18</v>
      </c>
      <c r="Q38" s="200">
        <v>4.46</v>
      </c>
      <c r="R38" s="200">
        <v>17.920000000000002</v>
      </c>
      <c r="S38" s="200">
        <v>11.16</v>
      </c>
      <c r="T38" s="200">
        <v>0</v>
      </c>
      <c r="U38" s="200">
        <v>49.82</v>
      </c>
      <c r="V38" s="200">
        <v>8.76</v>
      </c>
      <c r="W38" s="200">
        <v>19.62</v>
      </c>
      <c r="X38" s="200">
        <v>41.57</v>
      </c>
      <c r="Y38" s="200">
        <v>0</v>
      </c>
      <c r="Z38">
        <v>0</v>
      </c>
      <c r="AA38" s="200">
        <v>15.73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102.56</v>
      </c>
      <c r="AJ38" s="200">
        <v>0</v>
      </c>
      <c r="AK38" s="200">
        <v>0</v>
      </c>
      <c r="AL38" s="200">
        <v>0</v>
      </c>
      <c r="AM38" s="200">
        <v>274.61</v>
      </c>
      <c r="AN38" s="200">
        <v>0</v>
      </c>
      <c r="AO38">
        <v>0</v>
      </c>
      <c r="AP38" s="200">
        <v>117.65</v>
      </c>
      <c r="AQ38" s="200">
        <v>38.14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487.89</v>
      </c>
      <c r="L39" s="200">
        <v>6.04</v>
      </c>
      <c r="M39" s="200">
        <v>58.05</v>
      </c>
      <c r="N39" s="200">
        <v>49.93</v>
      </c>
      <c r="O39" s="200">
        <v>35.270000000000003</v>
      </c>
      <c r="P39" s="200">
        <v>22.18</v>
      </c>
      <c r="Q39" s="200">
        <v>4.46</v>
      </c>
      <c r="R39" s="200">
        <v>17.920000000000002</v>
      </c>
      <c r="S39" s="200">
        <v>11.16</v>
      </c>
      <c r="T39" s="200">
        <v>0</v>
      </c>
      <c r="U39" s="200">
        <v>49.82</v>
      </c>
      <c r="V39" s="200">
        <v>8.76</v>
      </c>
      <c r="W39" s="200">
        <v>19.62</v>
      </c>
      <c r="X39" s="200">
        <v>41.57</v>
      </c>
      <c r="Y39" s="200">
        <v>0</v>
      </c>
      <c r="Z39">
        <v>0</v>
      </c>
      <c r="AA39" s="200">
        <v>15.23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102.56</v>
      </c>
      <c r="AJ39" s="200">
        <v>0</v>
      </c>
      <c r="AK39" s="200">
        <v>0</v>
      </c>
      <c r="AL39" s="200">
        <v>0</v>
      </c>
      <c r="AM39" s="200">
        <v>274.61</v>
      </c>
      <c r="AN39" s="200">
        <v>0</v>
      </c>
      <c r="AO39">
        <v>0</v>
      </c>
      <c r="AP39" s="200">
        <v>117.65</v>
      </c>
      <c r="AQ39" s="200">
        <v>38.14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487.89</v>
      </c>
      <c r="L40" s="200">
        <v>6.04</v>
      </c>
      <c r="M40" s="200">
        <v>58.05</v>
      </c>
      <c r="N40" s="200">
        <v>49.93</v>
      </c>
      <c r="O40" s="200">
        <v>35.270000000000003</v>
      </c>
      <c r="P40" s="200">
        <v>22.18</v>
      </c>
      <c r="Q40" s="200">
        <v>4.46</v>
      </c>
      <c r="R40" s="200">
        <v>17.920000000000002</v>
      </c>
      <c r="S40" s="200">
        <v>11.16</v>
      </c>
      <c r="T40" s="200">
        <v>0</v>
      </c>
      <c r="U40" s="200">
        <v>49.82</v>
      </c>
      <c r="V40" s="200">
        <v>8.76</v>
      </c>
      <c r="W40" s="200">
        <v>19.62</v>
      </c>
      <c r="X40" s="200">
        <v>41.57</v>
      </c>
      <c r="Y40" s="200">
        <v>0</v>
      </c>
      <c r="Z40">
        <v>0</v>
      </c>
      <c r="AA40" s="200">
        <v>15.23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102.56</v>
      </c>
      <c r="AJ40" s="200">
        <v>0</v>
      </c>
      <c r="AK40" s="200">
        <v>0</v>
      </c>
      <c r="AL40" s="200">
        <v>0</v>
      </c>
      <c r="AM40" s="200">
        <v>274.61</v>
      </c>
      <c r="AN40" s="200">
        <v>0</v>
      </c>
      <c r="AO40">
        <v>0</v>
      </c>
      <c r="AP40" s="200">
        <v>117.65</v>
      </c>
      <c r="AQ40" s="200">
        <v>38.14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487.89</v>
      </c>
      <c r="L41" s="200">
        <v>6.04</v>
      </c>
      <c r="M41" s="200">
        <v>58.05</v>
      </c>
      <c r="N41" s="200">
        <v>49.93</v>
      </c>
      <c r="O41" s="200">
        <v>35.270000000000003</v>
      </c>
      <c r="P41" s="200">
        <v>22.18</v>
      </c>
      <c r="Q41" s="200">
        <v>4.46</v>
      </c>
      <c r="R41" s="200">
        <v>17.920000000000002</v>
      </c>
      <c r="S41" s="200">
        <v>11.16</v>
      </c>
      <c r="T41" s="200">
        <v>0</v>
      </c>
      <c r="U41" s="200">
        <v>49.82</v>
      </c>
      <c r="V41" s="200">
        <v>8.76</v>
      </c>
      <c r="W41" s="200">
        <v>19.62</v>
      </c>
      <c r="X41" s="200">
        <v>41.57</v>
      </c>
      <c r="Y41" s="200">
        <v>0</v>
      </c>
      <c r="Z41">
        <v>0</v>
      </c>
      <c r="AA41" s="200">
        <v>15.23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102.56</v>
      </c>
      <c r="AJ41" s="200">
        <v>0</v>
      </c>
      <c r="AK41" s="200">
        <v>0</v>
      </c>
      <c r="AL41" s="200">
        <v>0</v>
      </c>
      <c r="AM41" s="200">
        <v>274.61</v>
      </c>
      <c r="AN41" s="200">
        <v>0</v>
      </c>
      <c r="AO41">
        <v>0</v>
      </c>
      <c r="AP41" s="200">
        <v>117.65</v>
      </c>
      <c r="AQ41" s="200">
        <v>38.14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487.89</v>
      </c>
      <c r="L42" s="200">
        <v>6.04</v>
      </c>
      <c r="M42" s="200">
        <v>58.05</v>
      </c>
      <c r="N42" s="200">
        <v>49.93</v>
      </c>
      <c r="O42" s="200">
        <v>35.270000000000003</v>
      </c>
      <c r="P42" s="200">
        <v>22.18</v>
      </c>
      <c r="Q42" s="200">
        <v>4.46</v>
      </c>
      <c r="R42" s="200">
        <v>17.920000000000002</v>
      </c>
      <c r="S42" s="200">
        <v>11.16</v>
      </c>
      <c r="T42" s="200">
        <v>0</v>
      </c>
      <c r="U42" s="200">
        <v>49.82</v>
      </c>
      <c r="V42" s="200">
        <v>8.76</v>
      </c>
      <c r="W42" s="200">
        <v>19.62</v>
      </c>
      <c r="X42" s="200">
        <v>41.57</v>
      </c>
      <c r="Y42" s="200">
        <v>0</v>
      </c>
      <c r="Z42">
        <v>0</v>
      </c>
      <c r="AA42" s="200">
        <v>15.23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102.56</v>
      </c>
      <c r="AJ42" s="200">
        <v>0</v>
      </c>
      <c r="AK42" s="200">
        <v>0</v>
      </c>
      <c r="AL42" s="200">
        <v>0</v>
      </c>
      <c r="AM42" s="200">
        <v>274.61</v>
      </c>
      <c r="AN42" s="200">
        <v>0</v>
      </c>
      <c r="AO42">
        <v>0</v>
      </c>
      <c r="AP42" s="200">
        <v>117.65</v>
      </c>
      <c r="AQ42" s="200">
        <v>38.14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487.89</v>
      </c>
      <c r="L43" s="200">
        <v>6.04</v>
      </c>
      <c r="M43" s="200">
        <v>58.05</v>
      </c>
      <c r="N43" s="200">
        <v>49.93</v>
      </c>
      <c r="O43" s="200">
        <v>35.270000000000003</v>
      </c>
      <c r="P43" s="200">
        <v>22.18</v>
      </c>
      <c r="Q43" s="200">
        <v>4.46</v>
      </c>
      <c r="R43" s="200">
        <v>17.920000000000002</v>
      </c>
      <c r="S43" s="200">
        <v>11.16</v>
      </c>
      <c r="T43" s="200">
        <v>0</v>
      </c>
      <c r="U43" s="200">
        <v>49.82</v>
      </c>
      <c r="V43" s="200">
        <v>8.76</v>
      </c>
      <c r="W43" s="200">
        <v>19.62</v>
      </c>
      <c r="X43" s="200">
        <v>41.57</v>
      </c>
      <c r="Y43" s="200">
        <v>0</v>
      </c>
      <c r="Z43">
        <v>0</v>
      </c>
      <c r="AA43" s="200">
        <v>15.23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102.56</v>
      </c>
      <c r="AJ43" s="200">
        <v>0</v>
      </c>
      <c r="AK43" s="200">
        <v>0</v>
      </c>
      <c r="AL43" s="200">
        <v>0</v>
      </c>
      <c r="AM43" s="200">
        <v>285.33999999999997</v>
      </c>
      <c r="AN43" s="200">
        <v>0</v>
      </c>
      <c r="AO43">
        <v>0</v>
      </c>
      <c r="AP43" s="200">
        <v>117.65</v>
      </c>
      <c r="AQ43" s="200">
        <v>38.14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487.89</v>
      </c>
      <c r="L44" s="200">
        <v>6.04</v>
      </c>
      <c r="M44" s="200">
        <v>58.05</v>
      </c>
      <c r="N44" s="200">
        <v>49.93</v>
      </c>
      <c r="O44" s="200">
        <v>35.270000000000003</v>
      </c>
      <c r="P44" s="200">
        <v>22.18</v>
      </c>
      <c r="Q44" s="200">
        <v>4.46</v>
      </c>
      <c r="R44" s="200">
        <v>17.920000000000002</v>
      </c>
      <c r="S44" s="200">
        <v>11.16</v>
      </c>
      <c r="T44" s="200">
        <v>0</v>
      </c>
      <c r="U44" s="200">
        <v>49.82</v>
      </c>
      <c r="V44" s="200">
        <v>8.76</v>
      </c>
      <c r="W44" s="200">
        <v>19.62</v>
      </c>
      <c r="X44" s="200">
        <v>41.57</v>
      </c>
      <c r="Y44" s="200">
        <v>0</v>
      </c>
      <c r="Z44">
        <v>0</v>
      </c>
      <c r="AA44" s="200">
        <v>15.23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102.56</v>
      </c>
      <c r="AJ44" s="200">
        <v>0</v>
      </c>
      <c r="AK44" s="200">
        <v>0</v>
      </c>
      <c r="AL44" s="200">
        <v>0</v>
      </c>
      <c r="AM44" s="200">
        <v>285.33999999999997</v>
      </c>
      <c r="AN44" s="200">
        <v>0</v>
      </c>
      <c r="AO44">
        <v>0</v>
      </c>
      <c r="AP44" s="200">
        <v>117.65</v>
      </c>
      <c r="AQ44" s="200">
        <v>38.14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487.89</v>
      </c>
      <c r="L45" s="200">
        <v>6.04</v>
      </c>
      <c r="M45" s="200">
        <v>58.05</v>
      </c>
      <c r="N45" s="200">
        <v>49.93</v>
      </c>
      <c r="O45" s="200">
        <v>35.270000000000003</v>
      </c>
      <c r="P45" s="200">
        <v>22.18</v>
      </c>
      <c r="Q45" s="200">
        <v>4.46</v>
      </c>
      <c r="R45" s="200">
        <v>17.920000000000002</v>
      </c>
      <c r="S45" s="200">
        <v>11.16</v>
      </c>
      <c r="T45" s="200">
        <v>0</v>
      </c>
      <c r="U45" s="200">
        <v>49.82</v>
      </c>
      <c r="V45" s="200">
        <v>8.76</v>
      </c>
      <c r="W45" s="200">
        <v>19.62</v>
      </c>
      <c r="X45" s="200">
        <v>41.57</v>
      </c>
      <c r="Y45" s="200">
        <v>0</v>
      </c>
      <c r="Z45">
        <v>0</v>
      </c>
      <c r="AA45" s="200">
        <v>15.73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102.56</v>
      </c>
      <c r="AJ45" s="200">
        <v>0</v>
      </c>
      <c r="AK45" s="200">
        <v>0</v>
      </c>
      <c r="AL45" s="200">
        <v>0</v>
      </c>
      <c r="AM45" s="200">
        <v>285.33999999999997</v>
      </c>
      <c r="AN45" s="200">
        <v>0</v>
      </c>
      <c r="AO45">
        <v>0</v>
      </c>
      <c r="AP45" s="200">
        <v>117.65</v>
      </c>
      <c r="AQ45" s="200">
        <v>38.14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487.89</v>
      </c>
      <c r="L46" s="200">
        <v>6.04</v>
      </c>
      <c r="M46" s="200">
        <v>58.05</v>
      </c>
      <c r="N46" s="200">
        <v>49.93</v>
      </c>
      <c r="O46" s="200">
        <v>35.270000000000003</v>
      </c>
      <c r="P46" s="200">
        <v>22.18</v>
      </c>
      <c r="Q46" s="200">
        <v>4.46</v>
      </c>
      <c r="R46" s="200">
        <v>17.920000000000002</v>
      </c>
      <c r="S46" s="200">
        <v>11.16</v>
      </c>
      <c r="T46" s="200">
        <v>0</v>
      </c>
      <c r="U46" s="200">
        <v>49.82</v>
      </c>
      <c r="V46" s="200">
        <v>8.76</v>
      </c>
      <c r="W46" s="200">
        <v>19.62</v>
      </c>
      <c r="X46" s="200">
        <v>41.57</v>
      </c>
      <c r="Y46" s="200">
        <v>0</v>
      </c>
      <c r="Z46">
        <v>0</v>
      </c>
      <c r="AA46" s="200">
        <v>15.73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102.56</v>
      </c>
      <c r="AJ46" s="200">
        <v>0</v>
      </c>
      <c r="AK46" s="200">
        <v>0</v>
      </c>
      <c r="AL46" s="200">
        <v>0</v>
      </c>
      <c r="AM46" s="200">
        <v>285.33999999999997</v>
      </c>
      <c r="AN46" s="200">
        <v>0</v>
      </c>
      <c r="AO46">
        <v>0</v>
      </c>
      <c r="AP46" s="200">
        <v>117.65</v>
      </c>
      <c r="AQ46" s="200">
        <v>38.14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487.89</v>
      </c>
      <c r="L47" s="200">
        <v>6.04</v>
      </c>
      <c r="M47" s="200">
        <v>58.05</v>
      </c>
      <c r="N47" s="200">
        <v>49.93</v>
      </c>
      <c r="O47" s="200">
        <v>35.270000000000003</v>
      </c>
      <c r="P47" s="200">
        <v>22.18</v>
      </c>
      <c r="Q47" s="200">
        <v>4.46</v>
      </c>
      <c r="R47" s="200">
        <v>17.920000000000002</v>
      </c>
      <c r="S47" s="200">
        <v>11.16</v>
      </c>
      <c r="T47" s="200">
        <v>0</v>
      </c>
      <c r="U47" s="200">
        <v>49.82</v>
      </c>
      <c r="V47" s="200">
        <v>8.76</v>
      </c>
      <c r="W47" s="200">
        <v>19.62</v>
      </c>
      <c r="X47" s="200">
        <v>41.57</v>
      </c>
      <c r="Y47" s="200">
        <v>0</v>
      </c>
      <c r="Z47">
        <v>0</v>
      </c>
      <c r="AA47" s="200">
        <v>15.73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102.56</v>
      </c>
      <c r="AJ47" s="200">
        <v>0</v>
      </c>
      <c r="AK47" s="200">
        <v>0</v>
      </c>
      <c r="AL47" s="200">
        <v>0</v>
      </c>
      <c r="AM47" s="200">
        <v>135</v>
      </c>
      <c r="AN47" s="200">
        <v>0</v>
      </c>
      <c r="AO47">
        <v>0</v>
      </c>
      <c r="AP47" s="200">
        <v>117.65</v>
      </c>
      <c r="AQ47" s="200">
        <v>38.14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487.89</v>
      </c>
      <c r="L48" s="200">
        <v>6.04</v>
      </c>
      <c r="M48" s="200">
        <v>58.05</v>
      </c>
      <c r="N48" s="200">
        <v>49.93</v>
      </c>
      <c r="O48" s="200">
        <v>35.270000000000003</v>
      </c>
      <c r="P48" s="200">
        <v>22.18</v>
      </c>
      <c r="Q48" s="200">
        <v>4.46</v>
      </c>
      <c r="R48" s="200">
        <v>17.920000000000002</v>
      </c>
      <c r="S48" s="200">
        <v>11.16</v>
      </c>
      <c r="T48" s="200">
        <v>0</v>
      </c>
      <c r="U48" s="200">
        <v>49.82</v>
      </c>
      <c r="V48" s="200">
        <v>8.76</v>
      </c>
      <c r="W48" s="200">
        <v>19.62</v>
      </c>
      <c r="X48" s="200">
        <v>41.57</v>
      </c>
      <c r="Y48" s="200">
        <v>0</v>
      </c>
      <c r="Z48">
        <v>0</v>
      </c>
      <c r="AA48" s="200">
        <v>15.73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102.56</v>
      </c>
      <c r="AJ48" s="200">
        <v>0</v>
      </c>
      <c r="AK48" s="200">
        <v>0</v>
      </c>
      <c r="AL48" s="200">
        <v>0</v>
      </c>
      <c r="AM48" s="200">
        <v>135</v>
      </c>
      <c r="AN48" s="200">
        <v>0</v>
      </c>
      <c r="AO48">
        <v>0</v>
      </c>
      <c r="AP48" s="200">
        <v>117.65</v>
      </c>
      <c r="AQ48" s="200">
        <v>38.14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487.89</v>
      </c>
      <c r="L49" s="200">
        <v>6.04</v>
      </c>
      <c r="M49" s="200">
        <v>58.05</v>
      </c>
      <c r="N49" s="200">
        <v>49.93</v>
      </c>
      <c r="O49" s="200">
        <v>35.270000000000003</v>
      </c>
      <c r="P49" s="200">
        <v>22.52</v>
      </c>
      <c r="Q49" s="200">
        <v>4.46</v>
      </c>
      <c r="R49" s="200">
        <v>17.920000000000002</v>
      </c>
      <c r="S49" s="200">
        <v>11.16</v>
      </c>
      <c r="T49" s="200">
        <v>0</v>
      </c>
      <c r="U49" s="200">
        <v>49.82</v>
      </c>
      <c r="V49" s="200">
        <v>8.76</v>
      </c>
      <c r="W49" s="200">
        <v>19.62</v>
      </c>
      <c r="X49" s="200">
        <v>41.57</v>
      </c>
      <c r="Y49" s="200">
        <v>0</v>
      </c>
      <c r="Z49">
        <v>0</v>
      </c>
      <c r="AA49" s="200">
        <v>15.73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102.56</v>
      </c>
      <c r="AJ49" s="200">
        <v>0</v>
      </c>
      <c r="AK49" s="200">
        <v>0</v>
      </c>
      <c r="AL49" s="200">
        <v>0</v>
      </c>
      <c r="AM49" s="200">
        <v>135</v>
      </c>
      <c r="AN49" s="200">
        <v>0</v>
      </c>
      <c r="AO49">
        <v>0</v>
      </c>
      <c r="AP49" s="200">
        <v>117.65</v>
      </c>
      <c r="AQ49" s="200">
        <v>38.14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487.89</v>
      </c>
      <c r="L50" s="200">
        <v>6.04</v>
      </c>
      <c r="M50" s="200">
        <v>58.05</v>
      </c>
      <c r="N50" s="200">
        <v>49.93</v>
      </c>
      <c r="O50" s="200">
        <v>35.270000000000003</v>
      </c>
      <c r="P50" s="200">
        <v>22.54</v>
      </c>
      <c r="Q50" s="200">
        <v>4.46</v>
      </c>
      <c r="R50" s="200">
        <v>17.920000000000002</v>
      </c>
      <c r="S50" s="200">
        <v>11.16</v>
      </c>
      <c r="T50" s="200">
        <v>0</v>
      </c>
      <c r="U50" s="200">
        <v>49.82</v>
      </c>
      <c r="V50" s="200">
        <v>8.76</v>
      </c>
      <c r="W50" s="200">
        <v>19.62</v>
      </c>
      <c r="X50" s="200">
        <v>41.57</v>
      </c>
      <c r="Y50" s="200">
        <v>0</v>
      </c>
      <c r="Z50">
        <v>0</v>
      </c>
      <c r="AA50" s="200">
        <v>15.23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102.56</v>
      </c>
      <c r="AJ50" s="200">
        <v>0</v>
      </c>
      <c r="AK50" s="200">
        <v>0</v>
      </c>
      <c r="AL50" s="200">
        <v>0</v>
      </c>
      <c r="AM50" s="200">
        <v>135</v>
      </c>
      <c r="AN50" s="200">
        <v>0</v>
      </c>
      <c r="AO50">
        <v>0</v>
      </c>
      <c r="AP50" s="200">
        <v>117.65</v>
      </c>
      <c r="AQ50" s="200">
        <v>38.14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487.89</v>
      </c>
      <c r="L51" s="200">
        <v>6.04</v>
      </c>
      <c r="M51" s="200">
        <v>59.28</v>
      </c>
      <c r="N51" s="200">
        <v>49.93</v>
      </c>
      <c r="O51" s="200">
        <v>35.270000000000003</v>
      </c>
      <c r="P51" s="200">
        <v>22.54</v>
      </c>
      <c r="Q51" s="200">
        <v>4.46</v>
      </c>
      <c r="R51" s="200">
        <v>17.920000000000002</v>
      </c>
      <c r="S51" s="200">
        <v>11.16</v>
      </c>
      <c r="T51" s="200">
        <v>0</v>
      </c>
      <c r="U51" s="200">
        <v>49.82</v>
      </c>
      <c r="V51" s="200">
        <v>8.76</v>
      </c>
      <c r="W51" s="200">
        <v>19.62</v>
      </c>
      <c r="X51" s="200">
        <v>41.57</v>
      </c>
      <c r="Y51" s="200">
        <v>0</v>
      </c>
      <c r="Z51">
        <v>0</v>
      </c>
      <c r="AA51" s="200">
        <v>15.23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112.56</v>
      </c>
      <c r="AJ51" s="200">
        <v>0</v>
      </c>
      <c r="AK51" s="200">
        <v>0</v>
      </c>
      <c r="AL51" s="200">
        <v>0</v>
      </c>
      <c r="AM51" s="200">
        <v>135</v>
      </c>
      <c r="AN51" s="200">
        <v>0</v>
      </c>
      <c r="AO51">
        <v>0</v>
      </c>
      <c r="AP51" s="200">
        <v>117.65</v>
      </c>
      <c r="AQ51" s="200">
        <v>38.5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487.89</v>
      </c>
      <c r="L52" s="200">
        <v>6.04</v>
      </c>
      <c r="M52" s="200">
        <v>59.37</v>
      </c>
      <c r="N52" s="200">
        <v>49.93</v>
      </c>
      <c r="O52" s="200">
        <v>35.270000000000003</v>
      </c>
      <c r="P52" s="200">
        <v>22.54</v>
      </c>
      <c r="Q52" s="200">
        <v>4.46</v>
      </c>
      <c r="R52" s="200">
        <v>17.920000000000002</v>
      </c>
      <c r="S52" s="200">
        <v>11.16</v>
      </c>
      <c r="T52" s="200">
        <v>0</v>
      </c>
      <c r="U52" s="200">
        <v>49.82</v>
      </c>
      <c r="V52" s="200">
        <v>8.76</v>
      </c>
      <c r="W52" s="200">
        <v>19.62</v>
      </c>
      <c r="X52" s="200">
        <v>41.57</v>
      </c>
      <c r="Y52" s="200">
        <v>0</v>
      </c>
      <c r="Z52">
        <v>0</v>
      </c>
      <c r="AA52" s="200">
        <v>15.23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132.16</v>
      </c>
      <c r="AJ52" s="200">
        <v>0</v>
      </c>
      <c r="AK52" s="200">
        <v>0</v>
      </c>
      <c r="AL52" s="200">
        <v>0</v>
      </c>
      <c r="AM52" s="200">
        <v>135</v>
      </c>
      <c r="AN52" s="200">
        <v>0</v>
      </c>
      <c r="AO52">
        <v>0</v>
      </c>
      <c r="AP52" s="200">
        <v>117.65</v>
      </c>
      <c r="AQ52" s="200">
        <v>38.5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397.75</v>
      </c>
      <c r="L53" s="200">
        <v>6.04</v>
      </c>
      <c r="M53" s="200">
        <v>59.37</v>
      </c>
      <c r="N53" s="200">
        <v>49.93</v>
      </c>
      <c r="O53" s="200">
        <v>35.270000000000003</v>
      </c>
      <c r="P53" s="200">
        <v>22.54</v>
      </c>
      <c r="Q53" s="200">
        <v>4.46</v>
      </c>
      <c r="R53" s="200">
        <v>17.920000000000002</v>
      </c>
      <c r="S53" s="200">
        <v>11.16</v>
      </c>
      <c r="T53" s="200">
        <v>0</v>
      </c>
      <c r="U53" s="200">
        <v>49.82</v>
      </c>
      <c r="V53" s="200">
        <v>8.76</v>
      </c>
      <c r="W53" s="200">
        <v>19.62</v>
      </c>
      <c r="X53" s="200">
        <v>41.57</v>
      </c>
      <c r="Y53" s="200">
        <v>0</v>
      </c>
      <c r="Z53">
        <v>0</v>
      </c>
      <c r="AA53" s="200">
        <v>15.23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132.16</v>
      </c>
      <c r="AJ53" s="200">
        <v>0</v>
      </c>
      <c r="AK53" s="200">
        <v>0</v>
      </c>
      <c r="AL53" s="200">
        <v>0</v>
      </c>
      <c r="AM53" s="200">
        <v>135</v>
      </c>
      <c r="AN53" s="200">
        <v>0</v>
      </c>
      <c r="AO53">
        <v>0</v>
      </c>
      <c r="AP53" s="200">
        <v>117.65</v>
      </c>
      <c r="AQ53" s="200">
        <v>38.130000000000003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356.13</v>
      </c>
      <c r="L54" s="200">
        <v>6.04</v>
      </c>
      <c r="M54" s="200">
        <v>59.37</v>
      </c>
      <c r="N54" s="200">
        <v>49.93</v>
      </c>
      <c r="O54" s="200">
        <v>35.270000000000003</v>
      </c>
      <c r="P54" s="200">
        <v>22.54</v>
      </c>
      <c r="Q54" s="200">
        <v>4.46</v>
      </c>
      <c r="R54" s="200">
        <v>17.920000000000002</v>
      </c>
      <c r="S54" s="200">
        <v>11.16</v>
      </c>
      <c r="T54" s="200">
        <v>0</v>
      </c>
      <c r="U54" s="200">
        <v>49.82</v>
      </c>
      <c r="V54" s="200">
        <v>8.76</v>
      </c>
      <c r="W54" s="200">
        <v>19.62</v>
      </c>
      <c r="X54" s="200">
        <v>41.57</v>
      </c>
      <c r="Y54" s="200">
        <v>0</v>
      </c>
      <c r="Z54">
        <v>0</v>
      </c>
      <c r="AA54" s="200">
        <v>15.23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132.16</v>
      </c>
      <c r="AJ54" s="200">
        <v>0</v>
      </c>
      <c r="AK54" s="200">
        <v>0</v>
      </c>
      <c r="AL54" s="200">
        <v>0</v>
      </c>
      <c r="AM54" s="200">
        <v>135</v>
      </c>
      <c r="AN54" s="200">
        <v>0</v>
      </c>
      <c r="AO54">
        <v>0</v>
      </c>
      <c r="AP54" s="200">
        <v>117.65</v>
      </c>
      <c r="AQ54" s="200">
        <v>38.14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299.23</v>
      </c>
      <c r="L55" s="200">
        <v>6.28</v>
      </c>
      <c r="M55" s="200">
        <v>59.37</v>
      </c>
      <c r="N55" s="200">
        <v>49.93</v>
      </c>
      <c r="O55" s="200">
        <v>35.270000000000003</v>
      </c>
      <c r="P55" s="200">
        <v>22.54</v>
      </c>
      <c r="Q55" s="200">
        <v>4.46</v>
      </c>
      <c r="R55" s="200">
        <v>17.93</v>
      </c>
      <c r="S55" s="200">
        <v>11.16</v>
      </c>
      <c r="T55" s="200">
        <v>0</v>
      </c>
      <c r="U55" s="200">
        <v>49.82</v>
      </c>
      <c r="V55" s="200">
        <v>8.76</v>
      </c>
      <c r="W55" s="200">
        <v>19.62</v>
      </c>
      <c r="X55" s="200">
        <v>41.57</v>
      </c>
      <c r="Y55" s="200">
        <v>0</v>
      </c>
      <c r="Z55">
        <v>0</v>
      </c>
      <c r="AA55" s="200">
        <v>15.23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132.16</v>
      </c>
      <c r="AJ55" s="200">
        <v>0</v>
      </c>
      <c r="AK55" s="200">
        <v>0</v>
      </c>
      <c r="AL55" s="200">
        <v>0</v>
      </c>
      <c r="AM55" s="200">
        <v>135</v>
      </c>
      <c r="AN55" s="200">
        <v>0</v>
      </c>
      <c r="AO55">
        <v>0</v>
      </c>
      <c r="AP55" s="200">
        <v>117.65</v>
      </c>
      <c r="AQ55" s="200">
        <v>39.549999999999997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274.32</v>
      </c>
      <c r="L56" s="200">
        <v>6.28</v>
      </c>
      <c r="M56" s="200">
        <v>59.37</v>
      </c>
      <c r="N56" s="200">
        <v>49.93</v>
      </c>
      <c r="O56" s="200">
        <v>35.270000000000003</v>
      </c>
      <c r="P56" s="200">
        <v>22.54</v>
      </c>
      <c r="Q56" s="200">
        <v>4.46</v>
      </c>
      <c r="R56" s="200">
        <v>17.93</v>
      </c>
      <c r="S56" s="200">
        <v>11.16</v>
      </c>
      <c r="T56" s="200">
        <v>0</v>
      </c>
      <c r="U56" s="200">
        <v>49.82</v>
      </c>
      <c r="V56" s="200">
        <v>8.76</v>
      </c>
      <c r="W56" s="200">
        <v>19.62</v>
      </c>
      <c r="X56" s="200">
        <v>41.57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132.16</v>
      </c>
      <c r="AJ56" s="200">
        <v>0</v>
      </c>
      <c r="AK56" s="200">
        <v>0</v>
      </c>
      <c r="AL56" s="200">
        <v>0</v>
      </c>
      <c r="AM56" s="200">
        <v>135</v>
      </c>
      <c r="AN56" s="200">
        <v>0</v>
      </c>
      <c r="AO56">
        <v>0</v>
      </c>
      <c r="AP56" s="200">
        <v>117.65</v>
      </c>
      <c r="AQ56" s="200">
        <v>38.58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274.32</v>
      </c>
      <c r="L57" s="200">
        <v>3.85</v>
      </c>
      <c r="M57" s="200">
        <v>59.37</v>
      </c>
      <c r="N57" s="200">
        <v>49.93</v>
      </c>
      <c r="O57" s="200">
        <v>35.270000000000003</v>
      </c>
      <c r="P57" s="200">
        <v>22.54</v>
      </c>
      <c r="Q57" s="200">
        <v>4.46</v>
      </c>
      <c r="R57" s="200">
        <v>17.86</v>
      </c>
      <c r="S57" s="200">
        <v>6.74</v>
      </c>
      <c r="T57" s="200">
        <v>0</v>
      </c>
      <c r="U57" s="200">
        <v>49.82</v>
      </c>
      <c r="V57" s="200">
        <v>8.76</v>
      </c>
      <c r="W57" s="200">
        <v>19.62</v>
      </c>
      <c r="X57" s="200">
        <v>41.57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134.61000000000001</v>
      </c>
      <c r="AJ57" s="200">
        <v>0</v>
      </c>
      <c r="AK57" s="200">
        <v>0</v>
      </c>
      <c r="AL57" s="200">
        <v>0</v>
      </c>
      <c r="AM57" s="200">
        <v>135</v>
      </c>
      <c r="AN57" s="200">
        <v>0</v>
      </c>
      <c r="AO57">
        <v>0</v>
      </c>
      <c r="AP57" s="200">
        <v>117.65</v>
      </c>
      <c r="AQ57" s="200">
        <v>38.14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274.32</v>
      </c>
      <c r="L58" s="200">
        <v>3.85</v>
      </c>
      <c r="M58" s="200">
        <v>59.37</v>
      </c>
      <c r="N58" s="200">
        <v>49.93</v>
      </c>
      <c r="O58" s="200">
        <v>35.270000000000003</v>
      </c>
      <c r="P58" s="200">
        <v>22.54</v>
      </c>
      <c r="Q58" s="200">
        <v>2.89</v>
      </c>
      <c r="R58" s="200">
        <v>9.8699999999999992</v>
      </c>
      <c r="S58" s="200">
        <v>6.74</v>
      </c>
      <c r="T58" s="200">
        <v>0</v>
      </c>
      <c r="U58" s="200">
        <v>49.82</v>
      </c>
      <c r="V58" s="200">
        <v>5.0999999999999996</v>
      </c>
      <c r="W58" s="200">
        <v>19.62</v>
      </c>
      <c r="X58" s="200">
        <v>41.57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134.61000000000001</v>
      </c>
      <c r="AJ58" s="200">
        <v>0</v>
      </c>
      <c r="AK58" s="200">
        <v>0</v>
      </c>
      <c r="AL58" s="200">
        <v>0</v>
      </c>
      <c r="AM58" s="200">
        <v>135</v>
      </c>
      <c r="AN58" s="200">
        <v>0</v>
      </c>
      <c r="AO58">
        <v>0</v>
      </c>
      <c r="AP58" s="200">
        <v>117.65</v>
      </c>
      <c r="AQ58" s="200">
        <v>21.18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274.32</v>
      </c>
      <c r="L59" s="200">
        <v>3.85</v>
      </c>
      <c r="M59" s="200">
        <v>59.37</v>
      </c>
      <c r="N59" s="200">
        <v>49.93</v>
      </c>
      <c r="O59" s="200">
        <v>35.270000000000003</v>
      </c>
      <c r="P59" s="200">
        <v>22.54</v>
      </c>
      <c r="Q59" s="200">
        <v>2.89</v>
      </c>
      <c r="R59" s="200">
        <v>9.8699999999999992</v>
      </c>
      <c r="S59" s="200">
        <v>6.74</v>
      </c>
      <c r="T59" s="200">
        <v>0</v>
      </c>
      <c r="U59" s="200">
        <v>49.82</v>
      </c>
      <c r="V59" s="200">
        <v>5.0999999999999996</v>
      </c>
      <c r="W59" s="200">
        <v>19.62</v>
      </c>
      <c r="X59" s="200">
        <v>41.57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134.61000000000001</v>
      </c>
      <c r="AJ59" s="200">
        <v>0</v>
      </c>
      <c r="AK59" s="200">
        <v>0</v>
      </c>
      <c r="AL59" s="200">
        <v>0</v>
      </c>
      <c r="AM59" s="200">
        <v>135</v>
      </c>
      <c r="AN59" s="200">
        <v>0</v>
      </c>
      <c r="AO59">
        <v>0</v>
      </c>
      <c r="AP59" s="200">
        <v>63.96</v>
      </c>
      <c r="AQ59" s="200">
        <v>21.18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274.32</v>
      </c>
      <c r="L60" s="200">
        <v>3.85</v>
      </c>
      <c r="M60" s="200">
        <v>59.37</v>
      </c>
      <c r="N60" s="200">
        <v>49.93</v>
      </c>
      <c r="O60" s="200">
        <v>35.270000000000003</v>
      </c>
      <c r="P60" s="200">
        <v>22.54</v>
      </c>
      <c r="Q60" s="200">
        <v>2.89</v>
      </c>
      <c r="R60" s="200">
        <v>9.8699999999999992</v>
      </c>
      <c r="S60" s="200">
        <v>6.74</v>
      </c>
      <c r="T60" s="200">
        <v>0</v>
      </c>
      <c r="U60" s="200">
        <v>49.82</v>
      </c>
      <c r="V60" s="200">
        <v>5.0999999999999996</v>
      </c>
      <c r="W60" s="200">
        <v>19.62</v>
      </c>
      <c r="X60" s="200">
        <v>41.57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134.61000000000001</v>
      </c>
      <c r="AJ60" s="200">
        <v>0</v>
      </c>
      <c r="AK60" s="200">
        <v>0</v>
      </c>
      <c r="AL60" s="200">
        <v>0</v>
      </c>
      <c r="AM60" s="200">
        <v>135</v>
      </c>
      <c r="AN60" s="200">
        <v>0</v>
      </c>
      <c r="AO60">
        <v>0</v>
      </c>
      <c r="AP60" s="200">
        <v>57.75</v>
      </c>
      <c r="AQ60" s="200">
        <v>21.18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274.31</v>
      </c>
      <c r="L61" s="200">
        <v>3.85</v>
      </c>
      <c r="M61" s="200">
        <v>59.37</v>
      </c>
      <c r="N61" s="200">
        <v>49.93</v>
      </c>
      <c r="O61" s="200">
        <v>35.270000000000003</v>
      </c>
      <c r="P61" s="200">
        <v>22.54</v>
      </c>
      <c r="Q61" s="200">
        <v>2.89</v>
      </c>
      <c r="R61" s="200">
        <v>9.8699999999999992</v>
      </c>
      <c r="S61" s="200">
        <v>6.74</v>
      </c>
      <c r="T61" s="200">
        <v>0</v>
      </c>
      <c r="U61" s="200">
        <v>49.82</v>
      </c>
      <c r="V61" s="200">
        <v>5.0999999999999996</v>
      </c>
      <c r="W61" s="200">
        <v>19.62</v>
      </c>
      <c r="X61" s="200">
        <v>41.57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134.61000000000001</v>
      </c>
      <c r="AJ61" s="200">
        <v>0</v>
      </c>
      <c r="AK61" s="200">
        <v>0</v>
      </c>
      <c r="AL61" s="200">
        <v>0</v>
      </c>
      <c r="AM61" s="200">
        <v>135</v>
      </c>
      <c r="AN61" s="200">
        <v>0</v>
      </c>
      <c r="AO61">
        <v>0</v>
      </c>
      <c r="AP61" s="200">
        <v>57.75</v>
      </c>
      <c r="AQ61" s="200">
        <v>21.18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274.31</v>
      </c>
      <c r="L62" s="200">
        <v>3.85</v>
      </c>
      <c r="M62" s="200">
        <v>59.37</v>
      </c>
      <c r="N62" s="200">
        <v>49.93</v>
      </c>
      <c r="O62" s="200">
        <v>35.270000000000003</v>
      </c>
      <c r="P62" s="200">
        <v>22.54</v>
      </c>
      <c r="Q62" s="200">
        <v>2.89</v>
      </c>
      <c r="R62" s="200">
        <v>9.8699999999999992</v>
      </c>
      <c r="S62" s="200">
        <v>6.74</v>
      </c>
      <c r="T62" s="200">
        <v>0</v>
      </c>
      <c r="U62" s="200">
        <v>49.82</v>
      </c>
      <c r="V62" s="200">
        <v>5.0999999999999996</v>
      </c>
      <c r="W62" s="200">
        <v>19.62</v>
      </c>
      <c r="X62" s="200">
        <v>41.57</v>
      </c>
      <c r="Y62" s="200">
        <v>0</v>
      </c>
      <c r="Z62">
        <v>0</v>
      </c>
      <c r="AA62" s="200">
        <v>0</v>
      </c>
      <c r="AB62" s="200">
        <v>12.36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134.61000000000001</v>
      </c>
      <c r="AJ62" s="200">
        <v>0</v>
      </c>
      <c r="AK62" s="200">
        <v>0</v>
      </c>
      <c r="AL62" s="200">
        <v>0</v>
      </c>
      <c r="AM62" s="200">
        <v>135</v>
      </c>
      <c r="AN62" s="200">
        <v>0</v>
      </c>
      <c r="AO62">
        <v>0</v>
      </c>
      <c r="AP62" s="200">
        <v>57.75</v>
      </c>
      <c r="AQ62" s="200">
        <v>21.18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274.31</v>
      </c>
      <c r="L63" s="200">
        <v>3.85</v>
      </c>
      <c r="M63" s="200">
        <v>59.37</v>
      </c>
      <c r="N63" s="200">
        <v>49.93</v>
      </c>
      <c r="O63" s="200">
        <v>35.270000000000003</v>
      </c>
      <c r="P63" s="200">
        <v>22.54</v>
      </c>
      <c r="Q63" s="200">
        <v>2.89</v>
      </c>
      <c r="R63" s="200">
        <v>17.920000000000002</v>
      </c>
      <c r="S63" s="200">
        <v>6.74</v>
      </c>
      <c r="T63" s="200">
        <v>0</v>
      </c>
      <c r="U63" s="200">
        <v>49.82</v>
      </c>
      <c r="V63" s="200">
        <v>8.76</v>
      </c>
      <c r="W63" s="200">
        <v>19.62</v>
      </c>
      <c r="X63" s="200">
        <v>41.57</v>
      </c>
      <c r="Y63" s="200">
        <v>0</v>
      </c>
      <c r="Z63">
        <v>0</v>
      </c>
      <c r="AA63" s="200">
        <v>0</v>
      </c>
      <c r="AB63" s="200">
        <v>11.03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134.61000000000001</v>
      </c>
      <c r="AJ63" s="200">
        <v>0</v>
      </c>
      <c r="AK63" s="200">
        <v>0</v>
      </c>
      <c r="AL63" s="200">
        <v>0</v>
      </c>
      <c r="AM63" s="200">
        <v>135</v>
      </c>
      <c r="AN63" s="200">
        <v>0</v>
      </c>
      <c r="AO63">
        <v>0</v>
      </c>
      <c r="AP63" s="200">
        <v>57.75</v>
      </c>
      <c r="AQ63" s="200">
        <v>20.62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274.31</v>
      </c>
      <c r="L64" s="200">
        <v>3.85</v>
      </c>
      <c r="M64" s="200">
        <v>59.37</v>
      </c>
      <c r="N64" s="200">
        <v>49.93</v>
      </c>
      <c r="O64" s="200">
        <v>35.270000000000003</v>
      </c>
      <c r="P64" s="200">
        <v>22.54</v>
      </c>
      <c r="Q64" s="200">
        <v>2.89</v>
      </c>
      <c r="R64" s="200">
        <v>17.920000000000002</v>
      </c>
      <c r="S64" s="200">
        <v>6.74</v>
      </c>
      <c r="T64" s="200">
        <v>0</v>
      </c>
      <c r="U64" s="200">
        <v>49.82</v>
      </c>
      <c r="V64" s="200">
        <v>8.76</v>
      </c>
      <c r="W64" s="200">
        <v>19.62</v>
      </c>
      <c r="X64" s="200">
        <v>41.57</v>
      </c>
      <c r="Y64" s="200">
        <v>0</v>
      </c>
      <c r="Z64">
        <v>0</v>
      </c>
      <c r="AA64" s="200">
        <v>0</v>
      </c>
      <c r="AB64" s="200">
        <v>11.03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134.61000000000001</v>
      </c>
      <c r="AJ64" s="200">
        <v>0</v>
      </c>
      <c r="AK64" s="200">
        <v>0</v>
      </c>
      <c r="AL64" s="200">
        <v>0</v>
      </c>
      <c r="AM64" s="200">
        <v>135</v>
      </c>
      <c r="AN64" s="200">
        <v>0</v>
      </c>
      <c r="AO64">
        <v>0</v>
      </c>
      <c r="AP64" s="200">
        <v>57.75</v>
      </c>
      <c r="AQ64" s="200">
        <v>20.62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274.31</v>
      </c>
      <c r="L65" s="200">
        <v>3.85</v>
      </c>
      <c r="M65" s="200">
        <v>59.37</v>
      </c>
      <c r="N65" s="200">
        <v>49.93</v>
      </c>
      <c r="O65" s="200">
        <v>35.270000000000003</v>
      </c>
      <c r="P65" s="200">
        <v>22.54</v>
      </c>
      <c r="Q65" s="200">
        <v>4.46</v>
      </c>
      <c r="R65" s="200">
        <v>17.920000000000002</v>
      </c>
      <c r="S65" s="200">
        <v>6.74</v>
      </c>
      <c r="T65" s="200">
        <v>0</v>
      </c>
      <c r="U65" s="200">
        <v>49.82</v>
      </c>
      <c r="V65" s="200">
        <v>8.76</v>
      </c>
      <c r="W65" s="200">
        <v>19.62</v>
      </c>
      <c r="X65" s="200">
        <v>41.57</v>
      </c>
      <c r="Y65" s="200">
        <v>0</v>
      </c>
      <c r="Z65">
        <v>0</v>
      </c>
      <c r="AA65" s="200">
        <v>0</v>
      </c>
      <c r="AB65" s="200">
        <v>10.59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134.61000000000001</v>
      </c>
      <c r="AJ65" s="200">
        <v>0</v>
      </c>
      <c r="AK65" s="200">
        <v>0</v>
      </c>
      <c r="AL65" s="200">
        <v>0</v>
      </c>
      <c r="AM65" s="200">
        <v>135</v>
      </c>
      <c r="AN65" s="200">
        <v>0</v>
      </c>
      <c r="AO65">
        <v>0</v>
      </c>
      <c r="AP65" s="200">
        <v>112.33</v>
      </c>
      <c r="AQ65" s="200">
        <v>38.14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274.31</v>
      </c>
      <c r="L66" s="200">
        <v>3.85</v>
      </c>
      <c r="M66" s="200">
        <v>59.37</v>
      </c>
      <c r="N66" s="200">
        <v>49.93</v>
      </c>
      <c r="O66" s="200">
        <v>35.270000000000003</v>
      </c>
      <c r="P66" s="200">
        <v>22.54</v>
      </c>
      <c r="Q66" s="200">
        <v>4.46</v>
      </c>
      <c r="R66" s="200">
        <v>17.920000000000002</v>
      </c>
      <c r="S66" s="200">
        <v>6.74</v>
      </c>
      <c r="T66" s="200">
        <v>0</v>
      </c>
      <c r="U66" s="200">
        <v>49.82</v>
      </c>
      <c r="V66" s="200">
        <v>8.76</v>
      </c>
      <c r="W66" s="200">
        <v>19.62</v>
      </c>
      <c r="X66" s="200">
        <v>41.57</v>
      </c>
      <c r="Y66" s="200">
        <v>0</v>
      </c>
      <c r="Z66">
        <v>0</v>
      </c>
      <c r="AA66" s="200">
        <v>0</v>
      </c>
      <c r="AB66" s="200">
        <v>10.59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134.61000000000001</v>
      </c>
      <c r="AJ66" s="200">
        <v>0</v>
      </c>
      <c r="AK66" s="200">
        <v>0</v>
      </c>
      <c r="AL66" s="200">
        <v>0</v>
      </c>
      <c r="AM66" s="200">
        <v>135</v>
      </c>
      <c r="AN66" s="200">
        <v>0</v>
      </c>
      <c r="AO66">
        <v>0</v>
      </c>
      <c r="AP66" s="200">
        <v>117.65</v>
      </c>
      <c r="AQ66" s="200">
        <v>38.14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325.26</v>
      </c>
      <c r="L67" s="200">
        <v>6.04</v>
      </c>
      <c r="M67" s="200">
        <v>59.37</v>
      </c>
      <c r="N67" s="200">
        <v>49.93</v>
      </c>
      <c r="O67" s="200">
        <v>35.270000000000003</v>
      </c>
      <c r="P67" s="200">
        <v>22.54</v>
      </c>
      <c r="Q67" s="200">
        <v>4.46</v>
      </c>
      <c r="R67" s="200">
        <v>17.920000000000002</v>
      </c>
      <c r="S67" s="200">
        <v>11.16</v>
      </c>
      <c r="T67" s="200">
        <v>0</v>
      </c>
      <c r="U67" s="200">
        <v>49.82</v>
      </c>
      <c r="V67" s="200">
        <v>8.76</v>
      </c>
      <c r="W67" s="200">
        <v>19.62</v>
      </c>
      <c r="X67" s="200">
        <v>41.57</v>
      </c>
      <c r="Y67" s="200">
        <v>0</v>
      </c>
      <c r="Z67">
        <v>0</v>
      </c>
      <c r="AA67" s="200">
        <v>0</v>
      </c>
      <c r="AB67" s="200">
        <v>10.59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134.61000000000001</v>
      </c>
      <c r="AJ67" s="200">
        <v>0</v>
      </c>
      <c r="AK67" s="200">
        <v>0</v>
      </c>
      <c r="AL67" s="200">
        <v>0</v>
      </c>
      <c r="AM67" s="200">
        <v>135</v>
      </c>
      <c r="AN67" s="200">
        <v>0</v>
      </c>
      <c r="AO67">
        <v>0</v>
      </c>
      <c r="AP67" s="200">
        <v>117.65</v>
      </c>
      <c r="AQ67" s="200">
        <v>38.14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404.25</v>
      </c>
      <c r="L68" s="200">
        <v>6.04</v>
      </c>
      <c r="M68" s="200">
        <v>59.37</v>
      </c>
      <c r="N68" s="200">
        <v>49.93</v>
      </c>
      <c r="O68" s="200">
        <v>35.270000000000003</v>
      </c>
      <c r="P68" s="200">
        <v>22.54</v>
      </c>
      <c r="Q68" s="200">
        <v>4.46</v>
      </c>
      <c r="R68" s="200">
        <v>17.920000000000002</v>
      </c>
      <c r="S68" s="200">
        <v>11.16</v>
      </c>
      <c r="T68" s="200">
        <v>0</v>
      </c>
      <c r="U68" s="200">
        <v>49.82</v>
      </c>
      <c r="V68" s="200">
        <v>8.76</v>
      </c>
      <c r="W68" s="200">
        <v>19.62</v>
      </c>
      <c r="X68" s="200">
        <v>41.57</v>
      </c>
      <c r="Y68" s="200">
        <v>0</v>
      </c>
      <c r="Z68">
        <v>0</v>
      </c>
      <c r="AA68" s="200">
        <v>0</v>
      </c>
      <c r="AB68" s="200">
        <v>10.59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132.16</v>
      </c>
      <c r="AJ68" s="200">
        <v>0</v>
      </c>
      <c r="AK68" s="200">
        <v>0</v>
      </c>
      <c r="AL68" s="200">
        <v>0</v>
      </c>
      <c r="AM68" s="200">
        <v>135</v>
      </c>
      <c r="AN68" s="200">
        <v>0</v>
      </c>
      <c r="AO68">
        <v>0</v>
      </c>
      <c r="AP68" s="200">
        <v>117.65</v>
      </c>
      <c r="AQ68" s="200">
        <v>38.14</v>
      </c>
      <c r="AR68" s="200">
        <v>45.88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486.82</v>
      </c>
      <c r="L69" s="200">
        <v>6.04</v>
      </c>
      <c r="M69" s="200">
        <v>59.37</v>
      </c>
      <c r="N69" s="200">
        <v>49.93</v>
      </c>
      <c r="O69" s="200">
        <v>35.270000000000003</v>
      </c>
      <c r="P69" s="200">
        <v>22.54</v>
      </c>
      <c r="Q69" s="200">
        <v>4.46</v>
      </c>
      <c r="R69" s="200">
        <v>17.920000000000002</v>
      </c>
      <c r="S69" s="200">
        <v>11.16</v>
      </c>
      <c r="T69" s="200">
        <v>0</v>
      </c>
      <c r="U69" s="200">
        <v>49.82</v>
      </c>
      <c r="V69" s="200">
        <v>8.76</v>
      </c>
      <c r="W69" s="200">
        <v>19.62</v>
      </c>
      <c r="X69" s="200">
        <v>41.57</v>
      </c>
      <c r="Y69" s="200">
        <v>0</v>
      </c>
      <c r="Z69">
        <v>0</v>
      </c>
      <c r="AA69" s="200">
        <v>0</v>
      </c>
      <c r="AB69" s="200">
        <v>10.59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134.56</v>
      </c>
      <c r="AJ69" s="200">
        <v>0</v>
      </c>
      <c r="AK69" s="200">
        <v>0</v>
      </c>
      <c r="AL69" s="200">
        <v>0</v>
      </c>
      <c r="AM69" s="200">
        <v>135</v>
      </c>
      <c r="AN69" s="200">
        <v>0</v>
      </c>
      <c r="AO69">
        <v>0</v>
      </c>
      <c r="AP69" s="200">
        <v>117.65</v>
      </c>
      <c r="AQ69" s="200">
        <v>38.14</v>
      </c>
      <c r="AR69" s="200">
        <v>34.1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487.89</v>
      </c>
      <c r="L70" s="200">
        <v>6.04</v>
      </c>
      <c r="M70" s="200">
        <v>59.37</v>
      </c>
      <c r="N70" s="200">
        <v>49.93</v>
      </c>
      <c r="O70" s="200">
        <v>35.270000000000003</v>
      </c>
      <c r="P70" s="200">
        <v>22.54</v>
      </c>
      <c r="Q70" s="200">
        <v>4.46</v>
      </c>
      <c r="R70" s="200">
        <v>17.920000000000002</v>
      </c>
      <c r="S70" s="200">
        <v>11.16</v>
      </c>
      <c r="T70" s="200">
        <v>0</v>
      </c>
      <c r="U70" s="200">
        <v>49.82</v>
      </c>
      <c r="V70" s="200">
        <v>8.76</v>
      </c>
      <c r="W70" s="200">
        <v>19.62</v>
      </c>
      <c r="X70" s="200">
        <v>41.57</v>
      </c>
      <c r="Y70" s="200">
        <v>0</v>
      </c>
      <c r="Z70">
        <v>0</v>
      </c>
      <c r="AA70" s="200">
        <v>0</v>
      </c>
      <c r="AB70" s="200">
        <v>10.59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134.56</v>
      </c>
      <c r="AJ70" s="200">
        <v>0</v>
      </c>
      <c r="AK70" s="200">
        <v>0</v>
      </c>
      <c r="AL70" s="200">
        <v>0</v>
      </c>
      <c r="AM70" s="200">
        <v>200</v>
      </c>
      <c r="AN70" s="200">
        <v>0</v>
      </c>
      <c r="AO70">
        <v>0</v>
      </c>
      <c r="AP70" s="200">
        <v>117.65</v>
      </c>
      <c r="AQ70" s="200">
        <v>38.14</v>
      </c>
      <c r="AR70" s="200">
        <v>16.170000000000002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487.89</v>
      </c>
      <c r="L71" s="200">
        <v>6.04</v>
      </c>
      <c r="M71" s="200">
        <v>59.37</v>
      </c>
      <c r="N71" s="200">
        <v>49.93</v>
      </c>
      <c r="O71" s="200">
        <v>35.270000000000003</v>
      </c>
      <c r="P71" s="200">
        <v>22.54</v>
      </c>
      <c r="Q71" s="200">
        <v>4.46</v>
      </c>
      <c r="R71" s="200">
        <v>17.920000000000002</v>
      </c>
      <c r="S71" s="200">
        <v>11.16</v>
      </c>
      <c r="T71" s="200">
        <v>0</v>
      </c>
      <c r="U71" s="200">
        <v>49.82</v>
      </c>
      <c r="V71" s="200">
        <v>8.76</v>
      </c>
      <c r="W71" s="200">
        <v>19.62</v>
      </c>
      <c r="X71" s="200">
        <v>41.57</v>
      </c>
      <c r="Y71" s="200">
        <v>0</v>
      </c>
      <c r="Z71">
        <v>0</v>
      </c>
      <c r="AA71" s="200">
        <v>15.26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102.56</v>
      </c>
      <c r="AJ71" s="200">
        <v>0</v>
      </c>
      <c r="AK71" s="200">
        <v>0</v>
      </c>
      <c r="AL71" s="200">
        <v>0</v>
      </c>
      <c r="AM71" s="200">
        <v>135</v>
      </c>
      <c r="AN71" s="200">
        <v>0</v>
      </c>
      <c r="AO71">
        <v>0</v>
      </c>
      <c r="AP71" s="200">
        <v>117.65</v>
      </c>
      <c r="AQ71" s="200">
        <v>38.14</v>
      </c>
      <c r="AR71" s="200">
        <v>7.2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487.89</v>
      </c>
      <c r="L72" s="200">
        <v>6.04</v>
      </c>
      <c r="M72" s="200">
        <v>59.37</v>
      </c>
      <c r="N72" s="200">
        <v>49.93</v>
      </c>
      <c r="O72" s="200">
        <v>35.270000000000003</v>
      </c>
      <c r="P72" s="200">
        <v>22.54</v>
      </c>
      <c r="Q72" s="200">
        <v>4.46</v>
      </c>
      <c r="R72" s="200">
        <v>17.920000000000002</v>
      </c>
      <c r="S72" s="200">
        <v>11.16</v>
      </c>
      <c r="T72" s="200">
        <v>0</v>
      </c>
      <c r="U72" s="200">
        <v>49.82</v>
      </c>
      <c r="V72" s="200">
        <v>8.76</v>
      </c>
      <c r="W72" s="200">
        <v>19.62</v>
      </c>
      <c r="X72" s="200">
        <v>41.57</v>
      </c>
      <c r="Y72" s="200">
        <v>0</v>
      </c>
      <c r="Z72">
        <v>0</v>
      </c>
      <c r="AA72" s="200">
        <v>15.26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102.56</v>
      </c>
      <c r="AJ72" s="200">
        <v>0</v>
      </c>
      <c r="AK72" s="200">
        <v>0</v>
      </c>
      <c r="AL72" s="200">
        <v>0</v>
      </c>
      <c r="AM72" s="200">
        <v>135</v>
      </c>
      <c r="AN72" s="200">
        <v>0</v>
      </c>
      <c r="AO72">
        <v>0</v>
      </c>
      <c r="AP72" s="200">
        <v>117.65</v>
      </c>
      <c r="AQ72" s="200">
        <v>38.14</v>
      </c>
      <c r="AR72" s="200">
        <v>0.96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487.89</v>
      </c>
      <c r="L73" s="200">
        <v>6.04</v>
      </c>
      <c r="M73" s="200">
        <v>59.37</v>
      </c>
      <c r="N73" s="200">
        <v>49.93</v>
      </c>
      <c r="O73" s="200">
        <v>35.270000000000003</v>
      </c>
      <c r="P73" s="200">
        <v>22.54</v>
      </c>
      <c r="Q73" s="200">
        <v>4.46</v>
      </c>
      <c r="R73" s="200">
        <v>17.920000000000002</v>
      </c>
      <c r="S73" s="200">
        <v>11.16</v>
      </c>
      <c r="T73" s="200">
        <v>0</v>
      </c>
      <c r="U73" s="200">
        <v>49.82</v>
      </c>
      <c r="V73" s="200">
        <v>8.76</v>
      </c>
      <c r="W73" s="200">
        <v>19.62</v>
      </c>
      <c r="X73" s="200">
        <v>41.57</v>
      </c>
      <c r="Y73" s="200">
        <v>0</v>
      </c>
      <c r="Z73">
        <v>0</v>
      </c>
      <c r="AA73" s="200">
        <v>15.26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102.56</v>
      </c>
      <c r="AJ73" s="200">
        <v>0</v>
      </c>
      <c r="AK73" s="200">
        <v>0</v>
      </c>
      <c r="AL73" s="200">
        <v>0</v>
      </c>
      <c r="AM73" s="200">
        <v>143.77000000000001</v>
      </c>
      <c r="AN73" s="200">
        <v>0</v>
      </c>
      <c r="AO73">
        <v>0</v>
      </c>
      <c r="AP73" s="200">
        <v>117.65</v>
      </c>
      <c r="AQ73" s="200">
        <v>38.14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487.89</v>
      </c>
      <c r="L74" s="200">
        <v>6.04</v>
      </c>
      <c r="M74" s="200">
        <v>59.37</v>
      </c>
      <c r="N74" s="200">
        <v>49.93</v>
      </c>
      <c r="O74" s="200">
        <v>35.270000000000003</v>
      </c>
      <c r="P74" s="200">
        <v>22.54</v>
      </c>
      <c r="Q74" s="200">
        <v>4.46</v>
      </c>
      <c r="R74" s="200">
        <v>17.920000000000002</v>
      </c>
      <c r="S74" s="200">
        <v>11.16</v>
      </c>
      <c r="T74" s="200">
        <v>0</v>
      </c>
      <c r="U74" s="200">
        <v>49.82</v>
      </c>
      <c r="V74" s="200">
        <v>8.76</v>
      </c>
      <c r="W74" s="200">
        <v>19.62</v>
      </c>
      <c r="X74" s="200">
        <v>41.57</v>
      </c>
      <c r="Y74" s="200">
        <v>0</v>
      </c>
      <c r="Z74">
        <v>0</v>
      </c>
      <c r="AA74" s="200">
        <v>15.26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102.56</v>
      </c>
      <c r="AJ74" s="200">
        <v>0</v>
      </c>
      <c r="AK74" s="200">
        <v>0</v>
      </c>
      <c r="AL74" s="200">
        <v>0</v>
      </c>
      <c r="AM74" s="200">
        <v>157.4</v>
      </c>
      <c r="AN74" s="200">
        <v>0</v>
      </c>
      <c r="AO74">
        <v>0</v>
      </c>
      <c r="AP74" s="200">
        <v>117.65</v>
      </c>
      <c r="AQ74" s="200">
        <v>38.14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487.89</v>
      </c>
      <c r="L75" s="200">
        <v>6.04</v>
      </c>
      <c r="M75" s="200">
        <v>59.37</v>
      </c>
      <c r="N75" s="200">
        <v>49.93</v>
      </c>
      <c r="O75" s="200">
        <v>35.270000000000003</v>
      </c>
      <c r="P75" s="200">
        <v>22.54</v>
      </c>
      <c r="Q75" s="200">
        <v>4.46</v>
      </c>
      <c r="R75" s="200">
        <v>17.920000000000002</v>
      </c>
      <c r="S75" s="200">
        <v>11.16</v>
      </c>
      <c r="T75" s="200">
        <v>0</v>
      </c>
      <c r="U75" s="200">
        <v>49.82</v>
      </c>
      <c r="V75" s="200">
        <v>8.76</v>
      </c>
      <c r="W75" s="200">
        <v>19.62</v>
      </c>
      <c r="X75" s="200">
        <v>41.57</v>
      </c>
      <c r="Y75" s="200">
        <v>0</v>
      </c>
      <c r="Z75">
        <v>0</v>
      </c>
      <c r="AA75" s="200">
        <v>15.26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102.56</v>
      </c>
      <c r="AJ75" s="200">
        <v>0</v>
      </c>
      <c r="AK75" s="200">
        <v>0</v>
      </c>
      <c r="AL75" s="200">
        <v>0</v>
      </c>
      <c r="AM75" s="200">
        <v>171.03</v>
      </c>
      <c r="AN75" s="200">
        <v>0</v>
      </c>
      <c r="AO75">
        <v>0</v>
      </c>
      <c r="AP75" s="200">
        <v>117.65</v>
      </c>
      <c r="AQ75" s="200">
        <v>38.14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487.89</v>
      </c>
      <c r="L76" s="200">
        <v>6.04</v>
      </c>
      <c r="M76" s="200">
        <v>59.37</v>
      </c>
      <c r="N76" s="200">
        <v>49.93</v>
      </c>
      <c r="O76" s="200">
        <v>35.270000000000003</v>
      </c>
      <c r="P76" s="200">
        <v>22.54</v>
      </c>
      <c r="Q76" s="200">
        <v>4.46</v>
      </c>
      <c r="R76" s="200">
        <v>17.920000000000002</v>
      </c>
      <c r="S76" s="200">
        <v>11.16</v>
      </c>
      <c r="T76" s="200">
        <v>0</v>
      </c>
      <c r="U76" s="200">
        <v>49.82</v>
      </c>
      <c r="V76" s="200">
        <v>8.76</v>
      </c>
      <c r="W76" s="200">
        <v>19.62</v>
      </c>
      <c r="X76" s="200">
        <v>41.57</v>
      </c>
      <c r="Y76" s="200">
        <v>0</v>
      </c>
      <c r="Z76">
        <v>0</v>
      </c>
      <c r="AA76" s="200">
        <v>15.26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102.56</v>
      </c>
      <c r="AJ76" s="200">
        <v>0</v>
      </c>
      <c r="AK76" s="200">
        <v>0</v>
      </c>
      <c r="AL76" s="200">
        <v>0</v>
      </c>
      <c r="AM76" s="200">
        <v>184.66</v>
      </c>
      <c r="AN76" s="200">
        <v>0</v>
      </c>
      <c r="AO76">
        <v>0</v>
      </c>
      <c r="AP76" s="200">
        <v>117.65</v>
      </c>
      <c r="AQ76" s="200">
        <v>38.14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487.89</v>
      </c>
      <c r="L77" s="200">
        <v>6.04</v>
      </c>
      <c r="M77" s="200">
        <v>59.37</v>
      </c>
      <c r="N77" s="200">
        <v>49.93</v>
      </c>
      <c r="O77" s="200">
        <v>35.270000000000003</v>
      </c>
      <c r="P77" s="200">
        <v>22.54</v>
      </c>
      <c r="Q77" s="200">
        <v>4.46</v>
      </c>
      <c r="R77" s="200">
        <v>17.920000000000002</v>
      </c>
      <c r="S77" s="200">
        <v>11.16</v>
      </c>
      <c r="T77" s="200">
        <v>0</v>
      </c>
      <c r="U77" s="200">
        <v>49.82</v>
      </c>
      <c r="V77" s="200">
        <v>8.76</v>
      </c>
      <c r="W77" s="200">
        <v>19.62</v>
      </c>
      <c r="X77" s="200">
        <v>41.57</v>
      </c>
      <c r="Y77" s="200">
        <v>0</v>
      </c>
      <c r="Z77">
        <v>0</v>
      </c>
      <c r="AA77" s="200">
        <v>15.26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102.56</v>
      </c>
      <c r="AJ77" s="200">
        <v>0</v>
      </c>
      <c r="AK77" s="200">
        <v>0</v>
      </c>
      <c r="AL77" s="200">
        <v>0</v>
      </c>
      <c r="AM77" s="200">
        <v>198.3</v>
      </c>
      <c r="AN77" s="200">
        <v>0</v>
      </c>
      <c r="AO77">
        <v>0</v>
      </c>
      <c r="AP77" s="200">
        <v>117.65</v>
      </c>
      <c r="AQ77" s="200">
        <v>38.14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487.89</v>
      </c>
      <c r="L78" s="200">
        <v>6.04</v>
      </c>
      <c r="M78" s="200">
        <v>59.37</v>
      </c>
      <c r="N78" s="200">
        <v>49.93</v>
      </c>
      <c r="O78" s="200">
        <v>35.270000000000003</v>
      </c>
      <c r="P78" s="200">
        <v>22.54</v>
      </c>
      <c r="Q78" s="200">
        <v>4.46</v>
      </c>
      <c r="R78" s="200">
        <v>17.920000000000002</v>
      </c>
      <c r="S78" s="200">
        <v>11.16</v>
      </c>
      <c r="T78" s="200">
        <v>0</v>
      </c>
      <c r="U78" s="200">
        <v>49.82</v>
      </c>
      <c r="V78" s="200">
        <v>8.76</v>
      </c>
      <c r="W78" s="200">
        <v>19.62</v>
      </c>
      <c r="X78" s="200">
        <v>41.57</v>
      </c>
      <c r="Y78" s="200">
        <v>0</v>
      </c>
      <c r="Z78">
        <v>0</v>
      </c>
      <c r="AA78" s="200">
        <v>15.26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102.56</v>
      </c>
      <c r="AJ78" s="200">
        <v>0</v>
      </c>
      <c r="AK78" s="200">
        <v>0</v>
      </c>
      <c r="AL78" s="200">
        <v>0</v>
      </c>
      <c r="AM78" s="200">
        <v>211.7</v>
      </c>
      <c r="AN78" s="200">
        <v>0</v>
      </c>
      <c r="AO78">
        <v>0</v>
      </c>
      <c r="AP78" s="200">
        <v>117.65</v>
      </c>
      <c r="AQ78" s="200">
        <v>38.14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487.89</v>
      </c>
      <c r="L79" s="200">
        <v>6.04</v>
      </c>
      <c r="M79" s="200">
        <v>59.37</v>
      </c>
      <c r="N79" s="200">
        <v>49.93</v>
      </c>
      <c r="O79" s="200">
        <v>35.270000000000003</v>
      </c>
      <c r="P79" s="200">
        <v>22.54</v>
      </c>
      <c r="Q79" s="200">
        <v>4.46</v>
      </c>
      <c r="R79" s="200">
        <v>17.920000000000002</v>
      </c>
      <c r="S79" s="200">
        <v>11.16</v>
      </c>
      <c r="T79" s="200">
        <v>0</v>
      </c>
      <c r="U79" s="200">
        <v>49.82</v>
      </c>
      <c r="V79" s="200">
        <v>8.76</v>
      </c>
      <c r="W79" s="200">
        <v>19.62</v>
      </c>
      <c r="X79" s="200">
        <v>41.57</v>
      </c>
      <c r="Y79" s="200">
        <v>0</v>
      </c>
      <c r="Z79">
        <v>0</v>
      </c>
      <c r="AA79" s="200">
        <v>15.26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102.56</v>
      </c>
      <c r="AJ79" s="200">
        <v>0</v>
      </c>
      <c r="AK79" s="200">
        <v>0</v>
      </c>
      <c r="AL79" s="200">
        <v>0</v>
      </c>
      <c r="AM79" s="200">
        <v>184.67</v>
      </c>
      <c r="AN79" s="200">
        <v>0</v>
      </c>
      <c r="AO79">
        <v>0</v>
      </c>
      <c r="AP79" s="200">
        <v>117.65</v>
      </c>
      <c r="AQ79" s="200">
        <v>38.14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487.89</v>
      </c>
      <c r="L80" s="200">
        <v>6.04</v>
      </c>
      <c r="M80" s="200">
        <v>59.37</v>
      </c>
      <c r="N80" s="200">
        <v>49.93</v>
      </c>
      <c r="O80" s="200">
        <v>35.270000000000003</v>
      </c>
      <c r="P80" s="200">
        <v>22.54</v>
      </c>
      <c r="Q80" s="200">
        <v>4.46</v>
      </c>
      <c r="R80" s="200">
        <v>17.920000000000002</v>
      </c>
      <c r="S80" s="200">
        <v>11.16</v>
      </c>
      <c r="T80" s="200">
        <v>0</v>
      </c>
      <c r="U80" s="200">
        <v>49.82</v>
      </c>
      <c r="V80" s="200">
        <v>8.76</v>
      </c>
      <c r="W80" s="200">
        <v>19.62</v>
      </c>
      <c r="X80" s="200">
        <v>41.57</v>
      </c>
      <c r="Y80" s="200">
        <v>0</v>
      </c>
      <c r="Z80">
        <v>0</v>
      </c>
      <c r="AA80" s="200">
        <v>15.26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102.56</v>
      </c>
      <c r="AJ80" s="200">
        <v>0</v>
      </c>
      <c r="AK80" s="200">
        <v>0</v>
      </c>
      <c r="AL80" s="200">
        <v>0</v>
      </c>
      <c r="AM80" s="200">
        <v>167.4</v>
      </c>
      <c r="AN80" s="200">
        <v>0</v>
      </c>
      <c r="AO80">
        <v>0</v>
      </c>
      <c r="AP80" s="200">
        <v>117.65</v>
      </c>
      <c r="AQ80" s="200">
        <v>38.14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487.89</v>
      </c>
      <c r="L81" s="200">
        <v>6.04</v>
      </c>
      <c r="M81" s="200">
        <v>59.37</v>
      </c>
      <c r="N81" s="200">
        <v>49.93</v>
      </c>
      <c r="O81" s="200">
        <v>35.270000000000003</v>
      </c>
      <c r="P81" s="200">
        <v>22.54</v>
      </c>
      <c r="Q81" s="200">
        <v>4.46</v>
      </c>
      <c r="R81" s="200">
        <v>17.920000000000002</v>
      </c>
      <c r="S81" s="200">
        <v>11.16</v>
      </c>
      <c r="T81" s="200">
        <v>0</v>
      </c>
      <c r="U81" s="200">
        <v>49.82</v>
      </c>
      <c r="V81" s="200">
        <v>8.76</v>
      </c>
      <c r="W81" s="200">
        <v>19.62</v>
      </c>
      <c r="X81" s="200">
        <v>41.57</v>
      </c>
      <c r="Y81" s="200">
        <v>0</v>
      </c>
      <c r="Z81">
        <v>0</v>
      </c>
      <c r="AA81" s="200">
        <v>15.26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102.56</v>
      </c>
      <c r="AJ81" s="200">
        <v>0</v>
      </c>
      <c r="AK81" s="200">
        <v>0</v>
      </c>
      <c r="AL81" s="200">
        <v>0</v>
      </c>
      <c r="AM81" s="200">
        <v>205</v>
      </c>
      <c r="AN81" s="200">
        <v>0</v>
      </c>
      <c r="AO81">
        <v>0</v>
      </c>
      <c r="AP81" s="200">
        <v>117.65</v>
      </c>
      <c r="AQ81" s="200">
        <v>38.14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487.89</v>
      </c>
      <c r="L82" s="200">
        <v>6.04</v>
      </c>
      <c r="M82" s="200">
        <v>59.37</v>
      </c>
      <c r="N82" s="200">
        <v>49.93</v>
      </c>
      <c r="O82" s="200">
        <v>35.270000000000003</v>
      </c>
      <c r="P82" s="200">
        <v>22.54</v>
      </c>
      <c r="Q82" s="200">
        <v>4.46</v>
      </c>
      <c r="R82" s="200">
        <v>17.920000000000002</v>
      </c>
      <c r="S82" s="200">
        <v>11.16</v>
      </c>
      <c r="T82" s="200">
        <v>0</v>
      </c>
      <c r="U82" s="200">
        <v>49.82</v>
      </c>
      <c r="V82" s="200">
        <v>8.76</v>
      </c>
      <c r="W82" s="200">
        <v>19.62</v>
      </c>
      <c r="X82" s="200">
        <v>41.57</v>
      </c>
      <c r="Y82" s="200">
        <v>0</v>
      </c>
      <c r="Z82">
        <v>0</v>
      </c>
      <c r="AA82" s="200">
        <v>15.26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102.56</v>
      </c>
      <c r="AJ82" s="200">
        <v>0</v>
      </c>
      <c r="AK82" s="200">
        <v>0</v>
      </c>
      <c r="AL82" s="200">
        <v>0</v>
      </c>
      <c r="AM82" s="200">
        <v>205</v>
      </c>
      <c r="AN82" s="200">
        <v>0</v>
      </c>
      <c r="AO82">
        <v>0</v>
      </c>
      <c r="AP82" s="200">
        <v>117.65</v>
      </c>
      <c r="AQ82" s="200">
        <v>38.14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487.89</v>
      </c>
      <c r="L83" s="200">
        <v>6.04</v>
      </c>
      <c r="M83" s="200">
        <v>59.37</v>
      </c>
      <c r="N83" s="200">
        <v>49.93</v>
      </c>
      <c r="O83" s="200">
        <v>35.270000000000003</v>
      </c>
      <c r="P83" s="200">
        <v>22.54</v>
      </c>
      <c r="Q83" s="200">
        <v>4.46</v>
      </c>
      <c r="R83" s="200">
        <v>17.920000000000002</v>
      </c>
      <c r="S83" s="200">
        <v>11.16</v>
      </c>
      <c r="T83" s="200">
        <v>0</v>
      </c>
      <c r="U83" s="200">
        <v>49.82</v>
      </c>
      <c r="V83" s="200">
        <v>8.76</v>
      </c>
      <c r="W83" s="200">
        <v>19.62</v>
      </c>
      <c r="X83" s="200">
        <v>41.57</v>
      </c>
      <c r="Y83" s="200">
        <v>0</v>
      </c>
      <c r="Z83">
        <v>0</v>
      </c>
      <c r="AA83" s="200">
        <v>15.26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102.56</v>
      </c>
      <c r="AJ83" s="200">
        <v>0</v>
      </c>
      <c r="AK83" s="200">
        <v>0</v>
      </c>
      <c r="AL83" s="200">
        <v>0</v>
      </c>
      <c r="AM83" s="200">
        <v>225</v>
      </c>
      <c r="AN83" s="200">
        <v>0</v>
      </c>
      <c r="AO83">
        <v>0</v>
      </c>
      <c r="AP83" s="200">
        <v>117.65</v>
      </c>
      <c r="AQ83" s="200">
        <v>38.14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487.89</v>
      </c>
      <c r="L84" s="200">
        <v>6.04</v>
      </c>
      <c r="M84" s="200">
        <v>59.37</v>
      </c>
      <c r="N84" s="200">
        <v>49.93</v>
      </c>
      <c r="O84" s="200">
        <v>35.270000000000003</v>
      </c>
      <c r="P84" s="200">
        <v>22.54</v>
      </c>
      <c r="Q84" s="200">
        <v>4.46</v>
      </c>
      <c r="R84" s="200">
        <v>17.920000000000002</v>
      </c>
      <c r="S84" s="200">
        <v>11.16</v>
      </c>
      <c r="T84" s="200">
        <v>0</v>
      </c>
      <c r="U84" s="200">
        <v>49.82</v>
      </c>
      <c r="V84" s="200">
        <v>8.76</v>
      </c>
      <c r="W84" s="200">
        <v>19.62</v>
      </c>
      <c r="X84" s="200">
        <v>41.57</v>
      </c>
      <c r="Y84" s="200">
        <v>0</v>
      </c>
      <c r="Z84">
        <v>0</v>
      </c>
      <c r="AA84" s="200">
        <v>15.26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102.56</v>
      </c>
      <c r="AJ84" s="200">
        <v>0</v>
      </c>
      <c r="AK84" s="200">
        <v>0</v>
      </c>
      <c r="AL84" s="200">
        <v>0</v>
      </c>
      <c r="AM84" s="200">
        <v>195</v>
      </c>
      <c r="AN84" s="200">
        <v>0</v>
      </c>
      <c r="AO84">
        <v>0</v>
      </c>
      <c r="AP84" s="200">
        <v>117.65</v>
      </c>
      <c r="AQ84" s="200">
        <v>38.14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487.89</v>
      </c>
      <c r="L85" s="200">
        <v>6.04</v>
      </c>
      <c r="M85" s="200">
        <v>59.37</v>
      </c>
      <c r="N85" s="200">
        <v>49.93</v>
      </c>
      <c r="O85" s="200">
        <v>35.270000000000003</v>
      </c>
      <c r="P85" s="200">
        <v>22.54</v>
      </c>
      <c r="Q85" s="200">
        <v>4.46</v>
      </c>
      <c r="R85" s="200">
        <v>17.920000000000002</v>
      </c>
      <c r="S85" s="200">
        <v>11.16</v>
      </c>
      <c r="T85" s="200">
        <v>0</v>
      </c>
      <c r="U85" s="200">
        <v>49.82</v>
      </c>
      <c r="V85" s="200">
        <v>8.76</v>
      </c>
      <c r="W85" s="200">
        <v>19.62</v>
      </c>
      <c r="X85" s="200">
        <v>41.57</v>
      </c>
      <c r="Y85" s="200">
        <v>0</v>
      </c>
      <c r="Z85">
        <v>0</v>
      </c>
      <c r="AA85" s="200">
        <v>15.26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102.56</v>
      </c>
      <c r="AJ85" s="200">
        <v>0</v>
      </c>
      <c r="AK85" s="200">
        <v>0</v>
      </c>
      <c r="AL85" s="200">
        <v>0</v>
      </c>
      <c r="AM85" s="200">
        <v>195</v>
      </c>
      <c r="AN85" s="200">
        <v>0</v>
      </c>
      <c r="AO85">
        <v>0</v>
      </c>
      <c r="AP85" s="200">
        <v>117.65</v>
      </c>
      <c r="AQ85" s="200">
        <v>38.14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487.89</v>
      </c>
      <c r="L86" s="200">
        <v>6.04</v>
      </c>
      <c r="M86" s="200">
        <v>59.37</v>
      </c>
      <c r="N86" s="200">
        <v>49.93</v>
      </c>
      <c r="O86" s="200">
        <v>35.270000000000003</v>
      </c>
      <c r="P86" s="200">
        <v>22.54</v>
      </c>
      <c r="Q86" s="200">
        <v>4.46</v>
      </c>
      <c r="R86" s="200">
        <v>17.920000000000002</v>
      </c>
      <c r="S86" s="200">
        <v>11.16</v>
      </c>
      <c r="T86" s="200">
        <v>0</v>
      </c>
      <c r="U86" s="200">
        <v>49.82</v>
      </c>
      <c r="V86" s="200">
        <v>8.76</v>
      </c>
      <c r="W86" s="200">
        <v>19.62</v>
      </c>
      <c r="X86" s="200">
        <v>41.57</v>
      </c>
      <c r="Y86" s="200">
        <v>0</v>
      </c>
      <c r="Z86">
        <v>0</v>
      </c>
      <c r="AA86" s="200">
        <v>15.26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102.56</v>
      </c>
      <c r="AJ86" s="200">
        <v>0</v>
      </c>
      <c r="AK86" s="200">
        <v>0</v>
      </c>
      <c r="AL86" s="200">
        <v>0</v>
      </c>
      <c r="AM86" s="200">
        <v>195</v>
      </c>
      <c r="AN86" s="200">
        <v>0</v>
      </c>
      <c r="AO86">
        <v>0</v>
      </c>
      <c r="AP86" s="200">
        <v>117.65</v>
      </c>
      <c r="AQ86" s="200">
        <v>38.14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487.89</v>
      </c>
      <c r="L87" s="200">
        <v>6.04</v>
      </c>
      <c r="M87" s="200">
        <v>59.37</v>
      </c>
      <c r="N87" s="200">
        <v>49.93</v>
      </c>
      <c r="O87" s="200">
        <v>35.270000000000003</v>
      </c>
      <c r="P87" s="200">
        <v>22.55</v>
      </c>
      <c r="Q87" s="200">
        <v>4.46</v>
      </c>
      <c r="R87" s="200">
        <v>17.920000000000002</v>
      </c>
      <c r="S87" s="200">
        <v>11.16</v>
      </c>
      <c r="T87" s="200">
        <v>0</v>
      </c>
      <c r="U87" s="200">
        <v>49.82</v>
      </c>
      <c r="V87" s="200">
        <v>8.76</v>
      </c>
      <c r="W87" s="200">
        <v>19.62</v>
      </c>
      <c r="X87" s="200">
        <v>41.57</v>
      </c>
      <c r="Y87" s="200">
        <v>0</v>
      </c>
      <c r="Z87">
        <v>0</v>
      </c>
      <c r="AA87" s="200">
        <v>15.26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102.56</v>
      </c>
      <c r="AJ87" s="200">
        <v>0</v>
      </c>
      <c r="AK87" s="200">
        <v>0</v>
      </c>
      <c r="AL87" s="200">
        <v>0</v>
      </c>
      <c r="AM87" s="200">
        <v>185</v>
      </c>
      <c r="AN87" s="200">
        <v>0</v>
      </c>
      <c r="AO87">
        <v>0</v>
      </c>
      <c r="AP87" s="200">
        <v>117.65</v>
      </c>
      <c r="AQ87" s="200">
        <v>38.14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487.89</v>
      </c>
      <c r="L88" s="200">
        <v>6.04</v>
      </c>
      <c r="M88" s="200">
        <v>59.37</v>
      </c>
      <c r="N88" s="200">
        <v>49.93</v>
      </c>
      <c r="O88" s="200">
        <v>35.270000000000003</v>
      </c>
      <c r="P88" s="200">
        <v>22.8</v>
      </c>
      <c r="Q88" s="200">
        <v>4.46</v>
      </c>
      <c r="R88" s="200">
        <v>17.920000000000002</v>
      </c>
      <c r="S88" s="200">
        <v>11.16</v>
      </c>
      <c r="T88" s="200">
        <v>0</v>
      </c>
      <c r="U88" s="200">
        <v>49.82</v>
      </c>
      <c r="V88" s="200">
        <v>8.76</v>
      </c>
      <c r="W88" s="200">
        <v>19.62</v>
      </c>
      <c r="X88" s="200">
        <v>41.57</v>
      </c>
      <c r="Y88" s="200">
        <v>0</v>
      </c>
      <c r="Z88">
        <v>0</v>
      </c>
      <c r="AA88" s="200">
        <v>15.26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102.56</v>
      </c>
      <c r="AJ88" s="200">
        <v>0</v>
      </c>
      <c r="AK88" s="200">
        <v>0</v>
      </c>
      <c r="AL88" s="200">
        <v>0</v>
      </c>
      <c r="AM88" s="200">
        <v>185</v>
      </c>
      <c r="AN88" s="200">
        <v>0</v>
      </c>
      <c r="AO88">
        <v>0</v>
      </c>
      <c r="AP88" s="200">
        <v>117.65</v>
      </c>
      <c r="AQ88" s="200">
        <v>38.14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487.89</v>
      </c>
      <c r="L89" s="200">
        <v>6.04</v>
      </c>
      <c r="M89" s="200">
        <v>59.37</v>
      </c>
      <c r="N89" s="200">
        <v>49.93</v>
      </c>
      <c r="O89" s="200">
        <v>35.270000000000003</v>
      </c>
      <c r="P89" s="200">
        <v>22.8</v>
      </c>
      <c r="Q89" s="200">
        <v>4.46</v>
      </c>
      <c r="R89" s="200">
        <v>17.920000000000002</v>
      </c>
      <c r="S89" s="200">
        <v>11.16</v>
      </c>
      <c r="T89" s="200">
        <v>0</v>
      </c>
      <c r="U89" s="200">
        <v>49.82</v>
      </c>
      <c r="V89" s="200">
        <v>8.76</v>
      </c>
      <c r="W89" s="200">
        <v>19.62</v>
      </c>
      <c r="X89" s="200">
        <v>41.57</v>
      </c>
      <c r="Y89" s="200">
        <v>0</v>
      </c>
      <c r="Z89">
        <v>0</v>
      </c>
      <c r="AA89" s="200">
        <v>15.26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134.61000000000001</v>
      </c>
      <c r="AJ89" s="200">
        <v>0</v>
      </c>
      <c r="AK89" s="200">
        <v>0</v>
      </c>
      <c r="AL89" s="200">
        <v>0</v>
      </c>
      <c r="AM89" s="200">
        <v>195</v>
      </c>
      <c r="AN89" s="200">
        <v>0</v>
      </c>
      <c r="AO89">
        <v>0</v>
      </c>
      <c r="AP89" s="200">
        <v>117.65</v>
      </c>
      <c r="AQ89" s="200">
        <v>38.14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487.89</v>
      </c>
      <c r="L90" s="200">
        <v>6.04</v>
      </c>
      <c r="M90" s="200">
        <v>59.37</v>
      </c>
      <c r="N90" s="200">
        <v>49.93</v>
      </c>
      <c r="O90" s="200">
        <v>35.270000000000003</v>
      </c>
      <c r="P90" s="200">
        <v>22.8</v>
      </c>
      <c r="Q90" s="200">
        <v>4.46</v>
      </c>
      <c r="R90" s="200">
        <v>17.920000000000002</v>
      </c>
      <c r="S90" s="200">
        <v>11.16</v>
      </c>
      <c r="T90" s="200">
        <v>0</v>
      </c>
      <c r="U90" s="200">
        <v>49.82</v>
      </c>
      <c r="V90" s="200">
        <v>8.76</v>
      </c>
      <c r="W90" s="200">
        <v>19.62</v>
      </c>
      <c r="X90" s="200">
        <v>41.57</v>
      </c>
      <c r="Y90" s="200">
        <v>0</v>
      </c>
      <c r="Z90">
        <v>0</v>
      </c>
      <c r="AA90" s="200">
        <v>15.26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134.61000000000001</v>
      </c>
      <c r="AJ90" s="200">
        <v>0</v>
      </c>
      <c r="AK90" s="200">
        <v>0</v>
      </c>
      <c r="AL90" s="200">
        <v>0</v>
      </c>
      <c r="AM90" s="200">
        <v>195</v>
      </c>
      <c r="AN90" s="200">
        <v>0</v>
      </c>
      <c r="AO90">
        <v>0</v>
      </c>
      <c r="AP90" s="200">
        <v>117.65</v>
      </c>
      <c r="AQ90" s="200">
        <v>38.14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487.89</v>
      </c>
      <c r="L91" s="200">
        <v>6.18</v>
      </c>
      <c r="M91" s="200">
        <v>59.37</v>
      </c>
      <c r="N91" s="200">
        <v>49.93</v>
      </c>
      <c r="O91" s="200">
        <v>35.270000000000003</v>
      </c>
      <c r="P91" s="200">
        <v>22.8</v>
      </c>
      <c r="Q91" s="200">
        <v>4.47</v>
      </c>
      <c r="R91" s="200">
        <v>17.920000000000002</v>
      </c>
      <c r="S91" s="200">
        <v>11.16</v>
      </c>
      <c r="T91" s="200">
        <v>0</v>
      </c>
      <c r="U91" s="200">
        <v>49.82</v>
      </c>
      <c r="V91" s="200">
        <v>8.76</v>
      </c>
      <c r="W91" s="200">
        <v>19.62</v>
      </c>
      <c r="X91" s="200">
        <v>41.57</v>
      </c>
      <c r="Y91" s="200">
        <v>0</v>
      </c>
      <c r="Z91">
        <v>0</v>
      </c>
      <c r="AA91" s="200">
        <v>15.26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134.61000000000001</v>
      </c>
      <c r="AJ91" s="200">
        <v>0</v>
      </c>
      <c r="AK91" s="200">
        <v>0</v>
      </c>
      <c r="AL91" s="200">
        <v>0</v>
      </c>
      <c r="AM91" s="200">
        <v>195</v>
      </c>
      <c r="AN91" s="200">
        <v>0</v>
      </c>
      <c r="AO91">
        <v>0</v>
      </c>
      <c r="AP91" s="200">
        <v>117.65</v>
      </c>
      <c r="AQ91" s="200">
        <v>38.14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487.89</v>
      </c>
      <c r="L92" s="200">
        <v>6.04</v>
      </c>
      <c r="M92" s="200">
        <v>59.37</v>
      </c>
      <c r="N92" s="200">
        <v>49.93</v>
      </c>
      <c r="O92" s="200">
        <v>35.270000000000003</v>
      </c>
      <c r="P92" s="200">
        <v>22.8</v>
      </c>
      <c r="Q92" s="200">
        <v>4.46</v>
      </c>
      <c r="R92" s="200">
        <v>17.920000000000002</v>
      </c>
      <c r="S92" s="200">
        <v>11.14</v>
      </c>
      <c r="T92" s="200">
        <v>0</v>
      </c>
      <c r="U92" s="200">
        <v>49.82</v>
      </c>
      <c r="V92" s="200">
        <v>8.76</v>
      </c>
      <c r="W92" s="200">
        <v>19.62</v>
      </c>
      <c r="X92" s="200">
        <v>41.57</v>
      </c>
      <c r="Y92" s="200">
        <v>0</v>
      </c>
      <c r="Z92">
        <v>0</v>
      </c>
      <c r="AA92" s="200">
        <v>15.26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134.61000000000001</v>
      </c>
      <c r="AJ92" s="200">
        <v>0</v>
      </c>
      <c r="AK92" s="200">
        <v>0</v>
      </c>
      <c r="AL92" s="200">
        <v>0</v>
      </c>
      <c r="AM92" s="200">
        <v>195</v>
      </c>
      <c r="AN92" s="200">
        <v>0</v>
      </c>
      <c r="AO92">
        <v>0</v>
      </c>
      <c r="AP92" s="200">
        <v>117.65</v>
      </c>
      <c r="AQ92" s="200">
        <v>38.130000000000003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433.12</v>
      </c>
      <c r="L93" s="200">
        <v>6.04</v>
      </c>
      <c r="M93" s="200">
        <v>59.37</v>
      </c>
      <c r="N93" s="200">
        <v>49.93</v>
      </c>
      <c r="O93" s="200">
        <v>35.270000000000003</v>
      </c>
      <c r="P93" s="200">
        <v>22.8</v>
      </c>
      <c r="Q93" s="200">
        <v>4.47</v>
      </c>
      <c r="R93" s="200">
        <v>17.920000000000002</v>
      </c>
      <c r="S93" s="200">
        <v>11.16</v>
      </c>
      <c r="T93" s="200">
        <v>0</v>
      </c>
      <c r="U93" s="200">
        <v>49.82</v>
      </c>
      <c r="V93" s="200">
        <v>8.76</v>
      </c>
      <c r="W93" s="200">
        <v>19.62</v>
      </c>
      <c r="X93" s="200">
        <v>41.57</v>
      </c>
      <c r="Y93" s="200">
        <v>0</v>
      </c>
      <c r="Z93">
        <v>0</v>
      </c>
      <c r="AA93" s="200">
        <v>15.26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134.61000000000001</v>
      </c>
      <c r="AJ93" s="200">
        <v>0</v>
      </c>
      <c r="AK93" s="200">
        <v>0</v>
      </c>
      <c r="AL93" s="200">
        <v>0</v>
      </c>
      <c r="AM93" s="200">
        <v>135</v>
      </c>
      <c r="AN93" s="200">
        <v>0</v>
      </c>
      <c r="AO93">
        <v>0</v>
      </c>
      <c r="AP93" s="200">
        <v>117.65</v>
      </c>
      <c r="AQ93" s="200">
        <v>38.130000000000003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409.06</v>
      </c>
      <c r="L94" s="200">
        <v>6.04</v>
      </c>
      <c r="M94" s="200">
        <v>59.37</v>
      </c>
      <c r="N94" s="200">
        <v>49.93</v>
      </c>
      <c r="O94" s="200">
        <v>35.270000000000003</v>
      </c>
      <c r="P94" s="200">
        <v>22.8</v>
      </c>
      <c r="Q94" s="200">
        <v>4.47</v>
      </c>
      <c r="R94" s="200">
        <v>17.920000000000002</v>
      </c>
      <c r="S94" s="200">
        <v>11.16</v>
      </c>
      <c r="T94" s="200">
        <v>0</v>
      </c>
      <c r="U94" s="200">
        <v>49.82</v>
      </c>
      <c r="V94" s="200">
        <v>8.76</v>
      </c>
      <c r="W94" s="200">
        <v>19.62</v>
      </c>
      <c r="X94" s="200">
        <v>41.57</v>
      </c>
      <c r="Y94" s="200">
        <v>0</v>
      </c>
      <c r="Z94">
        <v>0</v>
      </c>
      <c r="AA94" s="200">
        <v>15.26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134.61000000000001</v>
      </c>
      <c r="AJ94" s="200">
        <v>0</v>
      </c>
      <c r="AK94" s="200">
        <v>0</v>
      </c>
      <c r="AL94" s="200">
        <v>0</v>
      </c>
      <c r="AM94" s="200">
        <v>135</v>
      </c>
      <c r="AN94" s="200">
        <v>0</v>
      </c>
      <c r="AO94">
        <v>0</v>
      </c>
      <c r="AP94" s="200">
        <v>117.65</v>
      </c>
      <c r="AQ94" s="200">
        <v>38.130000000000003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334.09</v>
      </c>
      <c r="L95" s="200">
        <v>6.04</v>
      </c>
      <c r="M95" s="200">
        <v>59.37</v>
      </c>
      <c r="N95" s="200">
        <v>49.93</v>
      </c>
      <c r="O95" s="200">
        <v>35.270000000000003</v>
      </c>
      <c r="P95" s="200">
        <v>22.54</v>
      </c>
      <c r="Q95" s="200">
        <v>4.47</v>
      </c>
      <c r="R95" s="200">
        <v>17.920000000000002</v>
      </c>
      <c r="S95" s="200">
        <v>11.16</v>
      </c>
      <c r="T95" s="200">
        <v>0</v>
      </c>
      <c r="U95" s="200">
        <v>49.82</v>
      </c>
      <c r="V95" s="200">
        <v>8.76</v>
      </c>
      <c r="W95" s="200">
        <v>19.62</v>
      </c>
      <c r="X95" s="200">
        <v>41.57</v>
      </c>
      <c r="Y95" s="200">
        <v>0</v>
      </c>
      <c r="Z95">
        <v>0</v>
      </c>
      <c r="AA95" s="200">
        <v>15.26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134.61000000000001</v>
      </c>
      <c r="AJ95" s="200">
        <v>0</v>
      </c>
      <c r="AK95" s="200">
        <v>0</v>
      </c>
      <c r="AL95" s="200">
        <v>0</v>
      </c>
      <c r="AM95" s="200">
        <v>135</v>
      </c>
      <c r="AN95" s="200">
        <v>0</v>
      </c>
      <c r="AO95">
        <v>0</v>
      </c>
      <c r="AP95" s="200">
        <v>117.65</v>
      </c>
      <c r="AQ95" s="200">
        <v>38.130000000000003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269.98</v>
      </c>
      <c r="L96" s="200">
        <v>6.04</v>
      </c>
      <c r="M96" s="200">
        <v>59.37</v>
      </c>
      <c r="N96" s="200">
        <v>49.93</v>
      </c>
      <c r="O96" s="200">
        <v>35.270000000000003</v>
      </c>
      <c r="P96" s="200">
        <v>22.54</v>
      </c>
      <c r="Q96" s="200">
        <v>4.47</v>
      </c>
      <c r="R96" s="200">
        <v>17.920000000000002</v>
      </c>
      <c r="S96" s="200">
        <v>11.16</v>
      </c>
      <c r="T96" s="200">
        <v>0</v>
      </c>
      <c r="U96" s="200">
        <v>49.82</v>
      </c>
      <c r="V96" s="200">
        <v>8.76</v>
      </c>
      <c r="W96" s="200">
        <v>19.62</v>
      </c>
      <c r="X96" s="200">
        <v>41.57</v>
      </c>
      <c r="Y96" s="200">
        <v>0</v>
      </c>
      <c r="Z96">
        <v>0</v>
      </c>
      <c r="AA96" s="200">
        <v>15.26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134.61000000000001</v>
      </c>
      <c r="AJ96" s="200">
        <v>0</v>
      </c>
      <c r="AK96" s="200">
        <v>0</v>
      </c>
      <c r="AL96" s="200">
        <v>0</v>
      </c>
      <c r="AM96" s="200">
        <v>135</v>
      </c>
      <c r="AN96" s="200">
        <v>0</v>
      </c>
      <c r="AO96">
        <v>0</v>
      </c>
      <c r="AP96" s="200">
        <v>117.65</v>
      </c>
      <c r="AQ96" s="200">
        <v>38.130000000000003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269.98</v>
      </c>
      <c r="L97" s="200">
        <v>3.32</v>
      </c>
      <c r="M97" s="200">
        <v>59.37</v>
      </c>
      <c r="N97" s="200">
        <v>49.93</v>
      </c>
      <c r="O97" s="200">
        <v>35.270000000000003</v>
      </c>
      <c r="P97" s="200">
        <v>22.54</v>
      </c>
      <c r="Q97" s="200">
        <v>2.36</v>
      </c>
      <c r="R97" s="200">
        <v>17.920000000000002</v>
      </c>
      <c r="S97" s="200">
        <v>6.21</v>
      </c>
      <c r="T97" s="200">
        <v>0</v>
      </c>
      <c r="U97" s="200">
        <v>49.82</v>
      </c>
      <c r="V97" s="200">
        <v>8.76</v>
      </c>
      <c r="W97" s="200">
        <v>19.62</v>
      </c>
      <c r="X97" s="200">
        <v>41.57</v>
      </c>
      <c r="Y97" s="200">
        <v>0</v>
      </c>
      <c r="Z97">
        <v>0</v>
      </c>
      <c r="AA97" s="200">
        <v>15.26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134.61000000000001</v>
      </c>
      <c r="AJ97" s="200">
        <v>0</v>
      </c>
      <c r="AK97" s="200">
        <v>0</v>
      </c>
      <c r="AL97" s="200">
        <v>0</v>
      </c>
      <c r="AM97" s="200">
        <v>135</v>
      </c>
      <c r="AN97" s="200">
        <v>0</v>
      </c>
      <c r="AO97">
        <v>0</v>
      </c>
      <c r="AP97" s="200">
        <v>117.65</v>
      </c>
      <c r="AQ97" s="200">
        <v>38.130000000000003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269.98</v>
      </c>
      <c r="L98" s="200">
        <v>3.32</v>
      </c>
      <c r="M98" s="200">
        <v>59.37</v>
      </c>
      <c r="N98" s="200">
        <v>49.93</v>
      </c>
      <c r="O98" s="200">
        <v>35.270000000000003</v>
      </c>
      <c r="P98" s="200">
        <v>22.54</v>
      </c>
      <c r="Q98" s="200">
        <v>2.36</v>
      </c>
      <c r="R98" s="200">
        <v>17.920000000000002</v>
      </c>
      <c r="S98" s="200">
        <v>6.21</v>
      </c>
      <c r="T98" s="200">
        <v>0</v>
      </c>
      <c r="U98" s="200">
        <v>49.82</v>
      </c>
      <c r="V98" s="200">
        <v>8.76</v>
      </c>
      <c r="W98" s="200">
        <v>19.62</v>
      </c>
      <c r="X98" s="200">
        <v>41.57</v>
      </c>
      <c r="Y98" s="200">
        <v>0</v>
      </c>
      <c r="Z98">
        <v>0</v>
      </c>
      <c r="AA98" s="200">
        <v>15.26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134.61000000000001</v>
      </c>
      <c r="AJ98" s="200">
        <v>0</v>
      </c>
      <c r="AK98" s="200">
        <v>0</v>
      </c>
      <c r="AL98" s="200">
        <v>0</v>
      </c>
      <c r="AM98" s="200">
        <v>135</v>
      </c>
      <c r="AN98" s="200">
        <v>0</v>
      </c>
      <c r="AO98">
        <v>0</v>
      </c>
      <c r="AP98" s="200">
        <v>117.65</v>
      </c>
      <c r="AQ98" s="200">
        <v>38.130000000000003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9.4784899999999954</v>
      </c>
      <c r="L99">
        <f t="shared" si="0"/>
        <v>0.12223000000000016</v>
      </c>
      <c r="M99">
        <f t="shared" si="0"/>
        <v>1.4090174999999989</v>
      </c>
      <c r="N99">
        <f t="shared" si="0"/>
        <v>1.1983199999999994</v>
      </c>
      <c r="O99">
        <f t="shared" si="0"/>
        <v>0.84647999999999968</v>
      </c>
      <c r="P99">
        <f t="shared" si="0"/>
        <v>0.54154749999999929</v>
      </c>
      <c r="Q99">
        <f t="shared" si="0"/>
        <v>0.10331749999999992</v>
      </c>
      <c r="R99">
        <f t="shared" si="0"/>
        <v>0.37174750000000029</v>
      </c>
      <c r="S99">
        <f t="shared" si="0"/>
        <v>0.22345249999999989</v>
      </c>
      <c r="T99">
        <f t="shared" si="0"/>
        <v>0</v>
      </c>
      <c r="U99">
        <f t="shared" si="0"/>
        <v>1.1956800000000005</v>
      </c>
      <c r="V99">
        <f t="shared" si="0"/>
        <v>0.18370499999999987</v>
      </c>
      <c r="W99">
        <f t="shared" si="0"/>
        <v>0.42460499999999907</v>
      </c>
      <c r="X99">
        <f t="shared" si="0"/>
        <v>0.9715525000000016</v>
      </c>
      <c r="Y99">
        <f t="shared" si="0"/>
        <v>0</v>
      </c>
      <c r="Z99">
        <f t="shared" si="0"/>
        <v>0</v>
      </c>
      <c r="AA99">
        <f t="shared" si="0"/>
        <v>0.31374250000000015</v>
      </c>
      <c r="AB99">
        <f t="shared" si="0"/>
        <v>2.4490000000000005E-2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2.8923025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4.2279074999999997</v>
      </c>
      <c r="AN99">
        <f t="shared" si="0"/>
        <v>0</v>
      </c>
      <c r="AO99">
        <f t="shared" si="0"/>
        <v>0</v>
      </c>
      <c r="AP99">
        <f t="shared" si="0"/>
        <v>2.3885674999999971</v>
      </c>
      <c r="AQ99">
        <f t="shared" ref="AQ99:AT99" si="1">SUM(AQ3:AQ98)/4000</f>
        <v>0.78420500000000004</v>
      </c>
      <c r="AR99">
        <f t="shared" si="1"/>
        <v>0.43479250000000008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86.62</v>
      </c>
      <c r="L3" s="200">
        <v>23.1</v>
      </c>
      <c r="M3" s="200">
        <v>0</v>
      </c>
      <c r="N3" s="200">
        <v>28.87</v>
      </c>
      <c r="O3" s="200">
        <v>24.24</v>
      </c>
      <c r="P3" s="200">
        <v>59.91</v>
      </c>
      <c r="Q3" s="200">
        <v>1.93</v>
      </c>
      <c r="R3" s="200">
        <v>6</v>
      </c>
      <c r="S3" s="200">
        <v>3.85</v>
      </c>
      <c r="T3" s="200">
        <v>0</v>
      </c>
      <c r="U3" s="200">
        <v>265.45999999999998</v>
      </c>
      <c r="V3" s="200">
        <v>3.37</v>
      </c>
      <c r="W3" s="200">
        <v>6.26</v>
      </c>
      <c r="X3" s="200">
        <v>20.21</v>
      </c>
      <c r="Y3" s="200">
        <v>0</v>
      </c>
      <c r="Z3">
        <v>0</v>
      </c>
      <c r="AA3" s="200">
        <v>8.61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47.16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34.65</v>
      </c>
      <c r="AQ3" s="200">
        <v>11.55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86.62</v>
      </c>
      <c r="L4" s="200">
        <v>23.1</v>
      </c>
      <c r="M4" s="200">
        <v>0</v>
      </c>
      <c r="N4" s="200">
        <v>28.87</v>
      </c>
      <c r="O4" s="200">
        <v>24.24</v>
      </c>
      <c r="P4" s="200">
        <v>59.91</v>
      </c>
      <c r="Q4" s="200">
        <v>1.93</v>
      </c>
      <c r="R4" s="200">
        <v>5.77</v>
      </c>
      <c r="S4" s="200">
        <v>3.85</v>
      </c>
      <c r="T4" s="200">
        <v>0</v>
      </c>
      <c r="U4" s="200">
        <v>265.45999999999998</v>
      </c>
      <c r="V4" s="200">
        <v>3.37</v>
      </c>
      <c r="W4" s="200">
        <v>6.26</v>
      </c>
      <c r="X4" s="200">
        <v>20.21</v>
      </c>
      <c r="Y4" s="200">
        <v>0</v>
      </c>
      <c r="Z4">
        <v>0</v>
      </c>
      <c r="AA4" s="200">
        <v>8.61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47.16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34.65</v>
      </c>
      <c r="AQ4" s="200">
        <v>11.55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86.62</v>
      </c>
      <c r="L5" s="200">
        <v>23.1</v>
      </c>
      <c r="M5" s="200">
        <v>0</v>
      </c>
      <c r="N5" s="200">
        <v>28.87</v>
      </c>
      <c r="O5" s="200">
        <v>24.24</v>
      </c>
      <c r="P5" s="200">
        <v>59.91</v>
      </c>
      <c r="Q5" s="200">
        <v>1.93</v>
      </c>
      <c r="R5" s="200">
        <v>5.77</v>
      </c>
      <c r="S5" s="200">
        <v>3.85</v>
      </c>
      <c r="T5" s="200">
        <v>0</v>
      </c>
      <c r="U5" s="200">
        <v>265.45999999999998</v>
      </c>
      <c r="V5" s="200">
        <v>3.37</v>
      </c>
      <c r="W5" s="200">
        <v>11.35</v>
      </c>
      <c r="X5" s="200">
        <v>36.07</v>
      </c>
      <c r="Y5" s="200">
        <v>0</v>
      </c>
      <c r="Z5">
        <v>0</v>
      </c>
      <c r="AA5" s="200">
        <v>8.61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47.16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34.65</v>
      </c>
      <c r="AQ5" s="200">
        <v>11.55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86.62</v>
      </c>
      <c r="L6" s="200">
        <v>23.1</v>
      </c>
      <c r="M6" s="200">
        <v>0</v>
      </c>
      <c r="N6" s="200">
        <v>28.87</v>
      </c>
      <c r="O6" s="200">
        <v>24.24</v>
      </c>
      <c r="P6" s="200">
        <v>59.91</v>
      </c>
      <c r="Q6" s="200">
        <v>1.93</v>
      </c>
      <c r="R6" s="200">
        <v>5.77</v>
      </c>
      <c r="S6" s="200">
        <v>3.85</v>
      </c>
      <c r="T6" s="200">
        <v>0</v>
      </c>
      <c r="U6" s="200">
        <v>265.45999999999998</v>
      </c>
      <c r="V6" s="200">
        <v>3.37</v>
      </c>
      <c r="W6" s="200">
        <v>11.35</v>
      </c>
      <c r="X6" s="200">
        <v>36.07</v>
      </c>
      <c r="Y6" s="200">
        <v>0</v>
      </c>
      <c r="Z6">
        <v>0</v>
      </c>
      <c r="AA6" s="200">
        <v>8.61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47.16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34.65</v>
      </c>
      <c r="AQ6" s="200">
        <v>11.55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86.62</v>
      </c>
      <c r="L7" s="200">
        <v>23.1</v>
      </c>
      <c r="M7" s="200">
        <v>0</v>
      </c>
      <c r="N7" s="200">
        <v>28.87</v>
      </c>
      <c r="O7" s="200">
        <v>24.24</v>
      </c>
      <c r="P7" s="200">
        <v>59.91</v>
      </c>
      <c r="Q7" s="200">
        <v>1.93</v>
      </c>
      <c r="R7" s="200">
        <v>5.77</v>
      </c>
      <c r="S7" s="200">
        <v>3.85</v>
      </c>
      <c r="T7" s="200">
        <v>0</v>
      </c>
      <c r="U7" s="200">
        <v>265.45999999999998</v>
      </c>
      <c r="V7" s="200">
        <v>3.37</v>
      </c>
      <c r="W7" s="200">
        <v>11.35</v>
      </c>
      <c r="X7" s="200">
        <v>36.07</v>
      </c>
      <c r="Y7" s="200">
        <v>0</v>
      </c>
      <c r="Z7">
        <v>0</v>
      </c>
      <c r="AA7" s="200">
        <v>8.61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47.16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34.65</v>
      </c>
      <c r="AQ7" s="200">
        <v>11.55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86.62</v>
      </c>
      <c r="L8" s="200">
        <v>23.1</v>
      </c>
      <c r="M8" s="200">
        <v>0</v>
      </c>
      <c r="N8" s="200">
        <v>28.87</v>
      </c>
      <c r="O8" s="200">
        <v>24.24</v>
      </c>
      <c r="P8" s="200">
        <v>59.91</v>
      </c>
      <c r="Q8" s="200">
        <v>1.93</v>
      </c>
      <c r="R8" s="200">
        <v>5.77</v>
      </c>
      <c r="S8" s="200">
        <v>3.85</v>
      </c>
      <c r="T8" s="200">
        <v>0</v>
      </c>
      <c r="U8" s="200">
        <v>265.45999999999998</v>
      </c>
      <c r="V8" s="200">
        <v>3.37</v>
      </c>
      <c r="W8" s="200">
        <v>11.35</v>
      </c>
      <c r="X8" s="200">
        <v>36.07</v>
      </c>
      <c r="Y8" s="200">
        <v>0</v>
      </c>
      <c r="Z8">
        <v>0</v>
      </c>
      <c r="AA8" s="200">
        <v>8.61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47.16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34.65</v>
      </c>
      <c r="AQ8" s="200">
        <v>11.55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86.62</v>
      </c>
      <c r="L9" s="200">
        <v>23.1</v>
      </c>
      <c r="M9" s="200">
        <v>0</v>
      </c>
      <c r="N9" s="200">
        <v>28.87</v>
      </c>
      <c r="O9" s="200">
        <v>24.24</v>
      </c>
      <c r="P9" s="200">
        <v>59.91</v>
      </c>
      <c r="Q9" s="200">
        <v>1.93</v>
      </c>
      <c r="R9" s="200">
        <v>5.77</v>
      </c>
      <c r="S9" s="200">
        <v>3.85</v>
      </c>
      <c r="T9" s="200">
        <v>0</v>
      </c>
      <c r="U9" s="200">
        <v>265.45999999999998</v>
      </c>
      <c r="V9" s="200">
        <v>3.37</v>
      </c>
      <c r="W9" s="200">
        <v>11.35</v>
      </c>
      <c r="X9" s="200">
        <v>36.07</v>
      </c>
      <c r="Y9" s="200">
        <v>0</v>
      </c>
      <c r="Z9">
        <v>0</v>
      </c>
      <c r="AA9" s="200">
        <v>8.61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47.16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34.65</v>
      </c>
      <c r="AQ9" s="200">
        <v>11.55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86.62</v>
      </c>
      <c r="L10" s="200">
        <v>23.1</v>
      </c>
      <c r="M10" s="200">
        <v>0</v>
      </c>
      <c r="N10" s="200">
        <v>28.87</v>
      </c>
      <c r="O10" s="200">
        <v>24.24</v>
      </c>
      <c r="P10" s="200">
        <v>59.91</v>
      </c>
      <c r="Q10" s="200">
        <v>1.93</v>
      </c>
      <c r="R10" s="200">
        <v>5.77</v>
      </c>
      <c r="S10" s="200">
        <v>3.85</v>
      </c>
      <c r="T10" s="200">
        <v>0</v>
      </c>
      <c r="U10" s="200">
        <v>265.45999999999998</v>
      </c>
      <c r="V10" s="200">
        <v>3.37</v>
      </c>
      <c r="W10" s="200">
        <v>11.35</v>
      </c>
      <c r="X10" s="200">
        <v>36.07</v>
      </c>
      <c r="Y10" s="200">
        <v>0</v>
      </c>
      <c r="Z10">
        <v>0</v>
      </c>
      <c r="AA10" s="200">
        <v>8.61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47.16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34.65</v>
      </c>
      <c r="AQ10" s="200">
        <v>11.55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86.62</v>
      </c>
      <c r="L11" s="200">
        <v>23.1</v>
      </c>
      <c r="M11" s="200">
        <v>0</v>
      </c>
      <c r="N11" s="200">
        <v>28.87</v>
      </c>
      <c r="O11" s="200">
        <v>24.24</v>
      </c>
      <c r="P11" s="200">
        <v>59.91</v>
      </c>
      <c r="Q11" s="200">
        <v>1.93</v>
      </c>
      <c r="R11" s="200">
        <v>5.77</v>
      </c>
      <c r="S11" s="200">
        <v>3.85</v>
      </c>
      <c r="T11" s="200">
        <v>0</v>
      </c>
      <c r="U11" s="200">
        <v>265.45999999999998</v>
      </c>
      <c r="V11" s="200">
        <v>3.37</v>
      </c>
      <c r="W11" s="200">
        <v>11.35</v>
      </c>
      <c r="X11" s="200">
        <v>36.07</v>
      </c>
      <c r="Y11" s="200">
        <v>0</v>
      </c>
      <c r="Z11">
        <v>0</v>
      </c>
      <c r="AA11" s="200">
        <v>8.61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47.16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34.65</v>
      </c>
      <c r="AQ11" s="200">
        <v>11.55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86.62</v>
      </c>
      <c r="L12" s="200">
        <v>23.1</v>
      </c>
      <c r="M12" s="200">
        <v>0</v>
      </c>
      <c r="N12" s="200">
        <v>28.87</v>
      </c>
      <c r="O12" s="200">
        <v>24.24</v>
      </c>
      <c r="P12" s="200">
        <v>59.91</v>
      </c>
      <c r="Q12" s="200">
        <v>1.93</v>
      </c>
      <c r="R12" s="200">
        <v>5.77</v>
      </c>
      <c r="S12" s="200">
        <v>3.85</v>
      </c>
      <c r="T12" s="200">
        <v>0</v>
      </c>
      <c r="U12" s="200">
        <v>265.45999999999998</v>
      </c>
      <c r="V12" s="200">
        <v>3.37</v>
      </c>
      <c r="W12" s="200">
        <v>11.35</v>
      </c>
      <c r="X12" s="200">
        <v>36.07</v>
      </c>
      <c r="Y12" s="200">
        <v>0</v>
      </c>
      <c r="Z12">
        <v>0</v>
      </c>
      <c r="AA12" s="200">
        <v>8.61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47.16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34.65</v>
      </c>
      <c r="AQ12" s="200">
        <v>11.55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86.62</v>
      </c>
      <c r="L13" s="200">
        <v>23.1</v>
      </c>
      <c r="M13" s="200">
        <v>0</v>
      </c>
      <c r="N13" s="200">
        <v>28.87</v>
      </c>
      <c r="O13" s="200">
        <v>24.24</v>
      </c>
      <c r="P13" s="200">
        <v>55.63</v>
      </c>
      <c r="Q13" s="200">
        <v>1.93</v>
      </c>
      <c r="R13" s="200">
        <v>5.77</v>
      </c>
      <c r="S13" s="200">
        <v>3.85</v>
      </c>
      <c r="T13" s="200">
        <v>0</v>
      </c>
      <c r="U13" s="200">
        <v>265.45999999999998</v>
      </c>
      <c r="V13" s="200">
        <v>3.37</v>
      </c>
      <c r="W13" s="200">
        <v>11.35</v>
      </c>
      <c r="X13" s="200">
        <v>36.07</v>
      </c>
      <c r="Y13" s="200">
        <v>0</v>
      </c>
      <c r="Z13">
        <v>0</v>
      </c>
      <c r="AA13" s="200">
        <v>8.61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47.16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34.65</v>
      </c>
      <c r="AQ13" s="200">
        <v>11.55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86.62</v>
      </c>
      <c r="L14" s="200">
        <v>23.1</v>
      </c>
      <c r="M14" s="200">
        <v>0</v>
      </c>
      <c r="N14" s="200">
        <v>28.87</v>
      </c>
      <c r="O14" s="200">
        <v>24.24</v>
      </c>
      <c r="P14" s="200">
        <v>55.63</v>
      </c>
      <c r="Q14" s="200">
        <v>1.93</v>
      </c>
      <c r="R14" s="200">
        <v>5.77</v>
      </c>
      <c r="S14" s="200">
        <v>3.85</v>
      </c>
      <c r="T14" s="200">
        <v>0</v>
      </c>
      <c r="U14" s="200">
        <v>265.45999999999998</v>
      </c>
      <c r="V14" s="200">
        <v>3.37</v>
      </c>
      <c r="W14" s="200">
        <v>11.35</v>
      </c>
      <c r="X14" s="200">
        <v>36.07</v>
      </c>
      <c r="Y14" s="200">
        <v>0</v>
      </c>
      <c r="Z14">
        <v>0</v>
      </c>
      <c r="AA14" s="200">
        <v>8.61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47.16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34.65</v>
      </c>
      <c r="AQ14" s="200">
        <v>11.55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86.62</v>
      </c>
      <c r="L15" s="200">
        <v>23.1</v>
      </c>
      <c r="M15" s="200">
        <v>0</v>
      </c>
      <c r="N15" s="200">
        <v>28.87</v>
      </c>
      <c r="O15" s="200">
        <v>24.24</v>
      </c>
      <c r="P15" s="200">
        <v>55.63</v>
      </c>
      <c r="Q15" s="200">
        <v>1.93</v>
      </c>
      <c r="R15" s="200">
        <v>5.77</v>
      </c>
      <c r="S15" s="200">
        <v>3.85</v>
      </c>
      <c r="T15" s="200">
        <v>0</v>
      </c>
      <c r="U15" s="200">
        <v>265.45999999999998</v>
      </c>
      <c r="V15" s="200">
        <v>3.37</v>
      </c>
      <c r="W15" s="200">
        <v>11.35</v>
      </c>
      <c r="X15" s="200">
        <v>24.98</v>
      </c>
      <c r="Y15" s="200">
        <v>0</v>
      </c>
      <c r="Z15">
        <v>0</v>
      </c>
      <c r="AA15" s="200">
        <v>8.61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47.16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35.31</v>
      </c>
      <c r="AQ15" s="200">
        <v>11.55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86.62</v>
      </c>
      <c r="L16" s="200">
        <v>23.1</v>
      </c>
      <c r="M16" s="200">
        <v>0</v>
      </c>
      <c r="N16" s="200">
        <v>28.87</v>
      </c>
      <c r="O16" s="200">
        <v>24.24</v>
      </c>
      <c r="P16" s="200">
        <v>55.63</v>
      </c>
      <c r="Q16" s="200">
        <v>1.93</v>
      </c>
      <c r="R16" s="200">
        <v>5.77</v>
      </c>
      <c r="S16" s="200">
        <v>3.85</v>
      </c>
      <c r="T16" s="200">
        <v>0</v>
      </c>
      <c r="U16" s="200">
        <v>265.45999999999998</v>
      </c>
      <c r="V16" s="200">
        <v>3.37</v>
      </c>
      <c r="W16" s="200">
        <v>11.35</v>
      </c>
      <c r="X16" s="200">
        <v>24.98</v>
      </c>
      <c r="Y16" s="200">
        <v>0</v>
      </c>
      <c r="Z16">
        <v>0</v>
      </c>
      <c r="AA16" s="200">
        <v>8.61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47.16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35.31</v>
      </c>
      <c r="AQ16" s="200">
        <v>11.55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86.62</v>
      </c>
      <c r="L17" s="200">
        <v>23.1</v>
      </c>
      <c r="M17" s="200">
        <v>0</v>
      </c>
      <c r="N17" s="200">
        <v>28.87</v>
      </c>
      <c r="O17" s="200">
        <v>24.24</v>
      </c>
      <c r="P17" s="200">
        <v>55.63</v>
      </c>
      <c r="Q17" s="200">
        <v>1.93</v>
      </c>
      <c r="R17" s="200">
        <v>5.77</v>
      </c>
      <c r="S17" s="200">
        <v>3.85</v>
      </c>
      <c r="T17" s="200">
        <v>0</v>
      </c>
      <c r="U17" s="200">
        <v>265.45999999999998</v>
      </c>
      <c r="V17" s="200">
        <v>3.37</v>
      </c>
      <c r="W17" s="200">
        <v>5.88</v>
      </c>
      <c r="X17" s="200">
        <v>24.98</v>
      </c>
      <c r="Y17" s="200">
        <v>0</v>
      </c>
      <c r="Z17">
        <v>0</v>
      </c>
      <c r="AA17" s="200">
        <v>8.61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47.16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35.31</v>
      </c>
      <c r="AQ17" s="200">
        <v>11.55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86.62</v>
      </c>
      <c r="L18" s="200">
        <v>23.1</v>
      </c>
      <c r="M18" s="200">
        <v>0</v>
      </c>
      <c r="N18" s="200">
        <v>28.87</v>
      </c>
      <c r="O18" s="200">
        <v>24.24</v>
      </c>
      <c r="P18" s="200">
        <v>55.63</v>
      </c>
      <c r="Q18" s="200">
        <v>1.93</v>
      </c>
      <c r="R18" s="200">
        <v>5.77</v>
      </c>
      <c r="S18" s="200">
        <v>3.85</v>
      </c>
      <c r="T18" s="200">
        <v>0</v>
      </c>
      <c r="U18" s="200">
        <v>265.45999999999998</v>
      </c>
      <c r="V18" s="200">
        <v>3.37</v>
      </c>
      <c r="W18" s="200">
        <v>5.88</v>
      </c>
      <c r="X18" s="200">
        <v>24.89</v>
      </c>
      <c r="Y18" s="200">
        <v>0</v>
      </c>
      <c r="Z18">
        <v>0</v>
      </c>
      <c r="AA18" s="200">
        <v>8.61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47.16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35.31</v>
      </c>
      <c r="AQ18" s="200">
        <v>11.55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86.62</v>
      </c>
      <c r="L19" s="200">
        <v>23.1</v>
      </c>
      <c r="M19" s="200">
        <v>0</v>
      </c>
      <c r="N19" s="200">
        <v>28.87</v>
      </c>
      <c r="O19" s="200">
        <v>24.24</v>
      </c>
      <c r="P19" s="200">
        <v>55.63</v>
      </c>
      <c r="Q19" s="200">
        <v>1.93</v>
      </c>
      <c r="R19" s="200">
        <v>5.77</v>
      </c>
      <c r="S19" s="200">
        <v>3.85</v>
      </c>
      <c r="T19" s="200">
        <v>0</v>
      </c>
      <c r="U19" s="200">
        <v>265.45999999999998</v>
      </c>
      <c r="V19" s="200">
        <v>3.37</v>
      </c>
      <c r="W19" s="200">
        <v>5.88</v>
      </c>
      <c r="X19" s="200">
        <v>24.89</v>
      </c>
      <c r="Y19" s="200">
        <v>0</v>
      </c>
      <c r="Z19">
        <v>0</v>
      </c>
      <c r="AA19" s="200">
        <v>8.61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47.16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35.31</v>
      </c>
      <c r="AQ19" s="200">
        <v>11.55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86.62</v>
      </c>
      <c r="L20" s="200">
        <v>23.1</v>
      </c>
      <c r="M20" s="200">
        <v>0</v>
      </c>
      <c r="N20" s="200">
        <v>28.87</v>
      </c>
      <c r="O20" s="200">
        <v>24.24</v>
      </c>
      <c r="P20" s="200">
        <v>55.63</v>
      </c>
      <c r="Q20" s="200">
        <v>1.93</v>
      </c>
      <c r="R20" s="200">
        <v>5.77</v>
      </c>
      <c r="S20" s="200">
        <v>3.85</v>
      </c>
      <c r="T20" s="200">
        <v>0</v>
      </c>
      <c r="U20" s="200">
        <v>265.45999999999998</v>
      </c>
      <c r="V20" s="200">
        <v>3.37</v>
      </c>
      <c r="W20" s="200">
        <v>11.35</v>
      </c>
      <c r="X20" s="200">
        <v>24.98</v>
      </c>
      <c r="Y20" s="200">
        <v>0</v>
      </c>
      <c r="Z20">
        <v>0</v>
      </c>
      <c r="AA20" s="200">
        <v>8.61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47.16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35.31</v>
      </c>
      <c r="AQ20" s="200">
        <v>11.55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86.62</v>
      </c>
      <c r="L21" s="200">
        <v>23.1</v>
      </c>
      <c r="M21" s="200">
        <v>0</v>
      </c>
      <c r="N21" s="200">
        <v>28.87</v>
      </c>
      <c r="O21" s="200">
        <v>24.24</v>
      </c>
      <c r="P21" s="200">
        <v>55.63</v>
      </c>
      <c r="Q21" s="200">
        <v>1.93</v>
      </c>
      <c r="R21" s="200">
        <v>5.77</v>
      </c>
      <c r="S21" s="200">
        <v>3.85</v>
      </c>
      <c r="T21" s="200">
        <v>0</v>
      </c>
      <c r="U21" s="200">
        <v>265.45999999999998</v>
      </c>
      <c r="V21" s="200">
        <v>3.37</v>
      </c>
      <c r="W21" s="200">
        <v>11.35</v>
      </c>
      <c r="X21" s="200">
        <v>24.98</v>
      </c>
      <c r="Y21" s="200">
        <v>0</v>
      </c>
      <c r="Z21">
        <v>0</v>
      </c>
      <c r="AA21" s="200">
        <v>8.61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47.16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35.31</v>
      </c>
      <c r="AQ21" s="200">
        <v>11.55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86.62</v>
      </c>
      <c r="L22" s="200">
        <v>23.1</v>
      </c>
      <c r="M22" s="200">
        <v>0</v>
      </c>
      <c r="N22" s="200">
        <v>28.87</v>
      </c>
      <c r="O22" s="200">
        <v>24.24</v>
      </c>
      <c r="P22" s="200">
        <v>55.63</v>
      </c>
      <c r="Q22" s="200">
        <v>1.93</v>
      </c>
      <c r="R22" s="200">
        <v>5.77</v>
      </c>
      <c r="S22" s="200">
        <v>3.85</v>
      </c>
      <c r="T22" s="200">
        <v>0</v>
      </c>
      <c r="U22" s="200">
        <v>265.45999999999998</v>
      </c>
      <c r="V22" s="200">
        <v>3.37</v>
      </c>
      <c r="W22" s="200">
        <v>11.35</v>
      </c>
      <c r="X22" s="200">
        <v>24.98</v>
      </c>
      <c r="Y22" s="200">
        <v>0</v>
      </c>
      <c r="Z22">
        <v>0</v>
      </c>
      <c r="AA22" s="200">
        <v>8.61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47.16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35.31</v>
      </c>
      <c r="AQ22" s="200">
        <v>11.55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86.62</v>
      </c>
      <c r="L23" s="200">
        <v>23.1</v>
      </c>
      <c r="M23" s="200">
        <v>0</v>
      </c>
      <c r="N23" s="200">
        <v>28.87</v>
      </c>
      <c r="O23" s="200">
        <v>24.24</v>
      </c>
      <c r="P23" s="200">
        <v>55.63</v>
      </c>
      <c r="Q23" s="200">
        <v>1.93</v>
      </c>
      <c r="R23" s="200">
        <v>5.77</v>
      </c>
      <c r="S23" s="200">
        <v>3.85</v>
      </c>
      <c r="T23" s="200">
        <v>0</v>
      </c>
      <c r="U23" s="200">
        <v>265.45999999999998</v>
      </c>
      <c r="V23" s="200">
        <v>3.37</v>
      </c>
      <c r="W23" s="200">
        <v>11.35</v>
      </c>
      <c r="X23" s="200">
        <v>24.98</v>
      </c>
      <c r="Y23" s="200">
        <v>0</v>
      </c>
      <c r="Z23">
        <v>0</v>
      </c>
      <c r="AA23" s="200">
        <v>8.61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45.06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35.61</v>
      </c>
      <c r="AQ23" s="200">
        <v>11.55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86.62</v>
      </c>
      <c r="L24" s="200">
        <v>23.1</v>
      </c>
      <c r="M24" s="200">
        <v>0</v>
      </c>
      <c r="N24" s="200">
        <v>28.87</v>
      </c>
      <c r="O24" s="200">
        <v>24.24</v>
      </c>
      <c r="P24" s="200">
        <v>55.63</v>
      </c>
      <c r="Q24" s="200">
        <v>1.93</v>
      </c>
      <c r="R24" s="200">
        <v>5.74</v>
      </c>
      <c r="S24" s="200">
        <v>3.85</v>
      </c>
      <c r="T24" s="200">
        <v>0</v>
      </c>
      <c r="U24" s="200">
        <v>265.45999999999998</v>
      </c>
      <c r="V24" s="200">
        <v>3.37</v>
      </c>
      <c r="W24" s="200">
        <v>11.18</v>
      </c>
      <c r="X24" s="200">
        <v>24.05</v>
      </c>
      <c r="Y24" s="200">
        <v>0</v>
      </c>
      <c r="Z24">
        <v>0</v>
      </c>
      <c r="AA24" s="200">
        <v>8.61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45.06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45.24</v>
      </c>
      <c r="AQ24" s="200">
        <v>11.55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86.63</v>
      </c>
      <c r="L25" s="200">
        <v>41.86</v>
      </c>
      <c r="M25" s="200">
        <v>0</v>
      </c>
      <c r="N25" s="200">
        <v>28.87</v>
      </c>
      <c r="O25" s="200">
        <v>24.24</v>
      </c>
      <c r="P25" s="200">
        <v>55.63</v>
      </c>
      <c r="Q25" s="200">
        <v>1.93</v>
      </c>
      <c r="R25" s="200">
        <v>5.77</v>
      </c>
      <c r="S25" s="200">
        <v>3.85</v>
      </c>
      <c r="T25" s="200">
        <v>0</v>
      </c>
      <c r="U25" s="200">
        <v>265.45999999999998</v>
      </c>
      <c r="V25" s="200">
        <v>3.37</v>
      </c>
      <c r="W25" s="200">
        <v>11.35</v>
      </c>
      <c r="X25" s="200">
        <v>24.05</v>
      </c>
      <c r="Y25" s="200">
        <v>0</v>
      </c>
      <c r="Z25">
        <v>0</v>
      </c>
      <c r="AA25" s="200">
        <v>8.61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45.06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68.03</v>
      </c>
      <c r="AQ25" s="200">
        <v>11.55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86.63</v>
      </c>
      <c r="L26" s="200">
        <v>41.86</v>
      </c>
      <c r="M26" s="200">
        <v>0</v>
      </c>
      <c r="N26" s="200">
        <v>28.87</v>
      </c>
      <c r="O26" s="200">
        <v>24.24</v>
      </c>
      <c r="P26" s="200">
        <v>55.63</v>
      </c>
      <c r="Q26" s="200">
        <v>1.93</v>
      </c>
      <c r="R26" s="200">
        <v>5.77</v>
      </c>
      <c r="S26" s="200">
        <v>3.85</v>
      </c>
      <c r="T26" s="200">
        <v>0</v>
      </c>
      <c r="U26" s="200">
        <v>265.45999999999998</v>
      </c>
      <c r="V26" s="200">
        <v>3.37</v>
      </c>
      <c r="W26" s="200">
        <v>11.35</v>
      </c>
      <c r="X26" s="200">
        <v>24.98</v>
      </c>
      <c r="Y26" s="200">
        <v>0</v>
      </c>
      <c r="Z26">
        <v>0</v>
      </c>
      <c r="AA26" s="200">
        <v>8.61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45.06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68.03</v>
      </c>
      <c r="AQ26" s="200">
        <v>11.55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86.62</v>
      </c>
      <c r="L27" s="200">
        <v>41.01</v>
      </c>
      <c r="M27" s="200">
        <v>0</v>
      </c>
      <c r="N27" s="200">
        <v>28.87</v>
      </c>
      <c r="O27" s="200">
        <v>24.24</v>
      </c>
      <c r="P27" s="200">
        <v>55.63</v>
      </c>
      <c r="Q27" s="200">
        <v>1.93</v>
      </c>
      <c r="R27" s="200">
        <v>5.78</v>
      </c>
      <c r="S27" s="200">
        <v>3.32</v>
      </c>
      <c r="T27" s="200">
        <v>0</v>
      </c>
      <c r="U27" s="200">
        <v>265.45999999999998</v>
      </c>
      <c r="V27" s="200">
        <v>3.37</v>
      </c>
      <c r="W27" s="200">
        <v>11.35</v>
      </c>
      <c r="X27" s="200">
        <v>24.98</v>
      </c>
      <c r="Y27" s="200">
        <v>0</v>
      </c>
      <c r="Z27">
        <v>0</v>
      </c>
      <c r="AA27" s="200">
        <v>8.61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68.03</v>
      </c>
      <c r="AQ27" s="200">
        <v>11.55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157.03</v>
      </c>
      <c r="L28" s="200">
        <v>41.86</v>
      </c>
      <c r="M28" s="200">
        <v>0</v>
      </c>
      <c r="N28" s="200">
        <v>28.87</v>
      </c>
      <c r="O28" s="200">
        <v>24.24</v>
      </c>
      <c r="P28" s="200">
        <v>55.63</v>
      </c>
      <c r="Q28" s="200">
        <v>2.58</v>
      </c>
      <c r="R28" s="200">
        <v>10.37</v>
      </c>
      <c r="S28" s="200">
        <v>5.78</v>
      </c>
      <c r="T28" s="200">
        <v>0</v>
      </c>
      <c r="U28" s="200">
        <v>265.45999999999998</v>
      </c>
      <c r="V28" s="200">
        <v>5.07</v>
      </c>
      <c r="W28" s="200">
        <v>11.35</v>
      </c>
      <c r="X28" s="200">
        <v>24.05</v>
      </c>
      <c r="Y28" s="200">
        <v>0</v>
      </c>
      <c r="Z28">
        <v>0</v>
      </c>
      <c r="AA28" s="200">
        <v>8.61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68.03</v>
      </c>
      <c r="AQ28" s="200">
        <v>22.05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157.16</v>
      </c>
      <c r="L29" s="200">
        <v>41.86</v>
      </c>
      <c r="M29" s="200">
        <v>0</v>
      </c>
      <c r="N29" s="200">
        <v>28.87</v>
      </c>
      <c r="O29" s="200">
        <v>24.24</v>
      </c>
      <c r="P29" s="200">
        <v>55.63</v>
      </c>
      <c r="Q29" s="200">
        <v>2.58</v>
      </c>
      <c r="R29" s="200">
        <v>10.37</v>
      </c>
      <c r="S29" s="200">
        <v>6.45</v>
      </c>
      <c r="T29" s="200">
        <v>0</v>
      </c>
      <c r="U29" s="200">
        <v>265.45999999999998</v>
      </c>
      <c r="V29" s="200">
        <v>5.07</v>
      </c>
      <c r="W29" s="200">
        <v>11.35</v>
      </c>
      <c r="X29" s="200">
        <v>24.05</v>
      </c>
      <c r="Y29" s="200">
        <v>0</v>
      </c>
      <c r="Z29">
        <v>0</v>
      </c>
      <c r="AA29" s="200">
        <v>8.61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68.03</v>
      </c>
      <c r="AQ29" s="200">
        <v>22.05</v>
      </c>
      <c r="AR29" s="200">
        <v>0.13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157.16</v>
      </c>
      <c r="L30" s="200">
        <v>41.86</v>
      </c>
      <c r="M30" s="200">
        <v>0</v>
      </c>
      <c r="N30" s="200">
        <v>28.87</v>
      </c>
      <c r="O30" s="200">
        <v>24.24</v>
      </c>
      <c r="P30" s="200">
        <v>55.63</v>
      </c>
      <c r="Q30" s="200">
        <v>2.58</v>
      </c>
      <c r="R30" s="200">
        <v>10.37</v>
      </c>
      <c r="S30" s="200">
        <v>6.45</v>
      </c>
      <c r="T30" s="200">
        <v>0</v>
      </c>
      <c r="U30" s="200">
        <v>265.45999999999998</v>
      </c>
      <c r="V30" s="200">
        <v>5.07</v>
      </c>
      <c r="W30" s="200">
        <v>11.35</v>
      </c>
      <c r="X30" s="200">
        <v>24.05</v>
      </c>
      <c r="Y30" s="200">
        <v>0</v>
      </c>
      <c r="Z30">
        <v>0</v>
      </c>
      <c r="AA30" s="200">
        <v>8.61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68.03</v>
      </c>
      <c r="AQ30" s="200">
        <v>22.05</v>
      </c>
      <c r="AR30" s="200">
        <v>0.5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157.16</v>
      </c>
      <c r="L31" s="200">
        <v>41.86</v>
      </c>
      <c r="M31" s="200">
        <v>0</v>
      </c>
      <c r="N31" s="200">
        <v>28.87</v>
      </c>
      <c r="O31" s="200">
        <v>24.24</v>
      </c>
      <c r="P31" s="200">
        <v>55.63</v>
      </c>
      <c r="Q31" s="200">
        <v>2.58</v>
      </c>
      <c r="R31" s="200">
        <v>10.37</v>
      </c>
      <c r="S31" s="200">
        <v>6.45</v>
      </c>
      <c r="T31" s="200">
        <v>0</v>
      </c>
      <c r="U31" s="200">
        <v>265.45999999999998</v>
      </c>
      <c r="V31" s="200">
        <v>5.07</v>
      </c>
      <c r="W31" s="200">
        <v>11.35</v>
      </c>
      <c r="X31" s="200">
        <v>24.05</v>
      </c>
      <c r="Y31" s="200">
        <v>0</v>
      </c>
      <c r="Z31">
        <v>0</v>
      </c>
      <c r="AA31" s="200">
        <v>8.61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68.03</v>
      </c>
      <c r="AQ31" s="200">
        <v>22.05</v>
      </c>
      <c r="AR31" s="200">
        <v>2.31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157.16</v>
      </c>
      <c r="L32" s="200">
        <v>41.86</v>
      </c>
      <c r="M32" s="200">
        <v>0</v>
      </c>
      <c r="N32" s="200">
        <v>28.87</v>
      </c>
      <c r="O32" s="200">
        <v>24.24</v>
      </c>
      <c r="P32" s="200">
        <v>55.63</v>
      </c>
      <c r="Q32" s="200">
        <v>2.58</v>
      </c>
      <c r="R32" s="200">
        <v>10.37</v>
      </c>
      <c r="S32" s="200">
        <v>6.45</v>
      </c>
      <c r="T32" s="200">
        <v>0</v>
      </c>
      <c r="U32" s="200">
        <v>265.45999999999998</v>
      </c>
      <c r="V32" s="200">
        <v>5.07</v>
      </c>
      <c r="W32" s="200">
        <v>11.35</v>
      </c>
      <c r="X32" s="200">
        <v>24.05</v>
      </c>
      <c r="Y32" s="200">
        <v>0</v>
      </c>
      <c r="Z32">
        <v>0</v>
      </c>
      <c r="AA32" s="200">
        <v>8.61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68.03</v>
      </c>
      <c r="AQ32" s="200">
        <v>22.05</v>
      </c>
      <c r="AR32" s="200">
        <v>6.48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157.16</v>
      </c>
      <c r="L33" s="200">
        <v>41.86</v>
      </c>
      <c r="M33" s="200">
        <v>0</v>
      </c>
      <c r="N33" s="200">
        <v>28.87</v>
      </c>
      <c r="O33" s="200">
        <v>24.24</v>
      </c>
      <c r="P33" s="200">
        <v>55.63</v>
      </c>
      <c r="Q33" s="200">
        <v>2.58</v>
      </c>
      <c r="R33" s="200">
        <v>10.37</v>
      </c>
      <c r="S33" s="200">
        <v>6.45</v>
      </c>
      <c r="T33" s="200">
        <v>0</v>
      </c>
      <c r="U33" s="200">
        <v>265.45999999999998</v>
      </c>
      <c r="V33" s="200">
        <v>5.07</v>
      </c>
      <c r="W33" s="200">
        <v>11.35</v>
      </c>
      <c r="X33" s="200">
        <v>24.05</v>
      </c>
      <c r="Y33" s="200">
        <v>0</v>
      </c>
      <c r="Z33">
        <v>0</v>
      </c>
      <c r="AA33" s="200">
        <v>8.61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68.03</v>
      </c>
      <c r="AQ33" s="200">
        <v>22.05</v>
      </c>
      <c r="AR33" s="200">
        <v>11.31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157.16</v>
      </c>
      <c r="L34" s="200">
        <v>41.86</v>
      </c>
      <c r="M34" s="200">
        <v>0</v>
      </c>
      <c r="N34" s="200">
        <v>28.87</v>
      </c>
      <c r="O34" s="200">
        <v>24.24</v>
      </c>
      <c r="P34" s="200">
        <v>55.63</v>
      </c>
      <c r="Q34" s="200">
        <v>2.58</v>
      </c>
      <c r="R34" s="200">
        <v>10.37</v>
      </c>
      <c r="S34" s="200">
        <v>6.45</v>
      </c>
      <c r="T34" s="200">
        <v>0</v>
      </c>
      <c r="U34" s="200">
        <v>265.45999999999998</v>
      </c>
      <c r="V34" s="200">
        <v>5.07</v>
      </c>
      <c r="W34" s="200">
        <v>11.35</v>
      </c>
      <c r="X34" s="200">
        <v>24.05</v>
      </c>
      <c r="Y34" s="200">
        <v>0</v>
      </c>
      <c r="Z34">
        <v>0</v>
      </c>
      <c r="AA34" s="200">
        <v>8.61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68.03</v>
      </c>
      <c r="AQ34" s="200">
        <v>22.05</v>
      </c>
      <c r="AR34" s="200">
        <v>20.22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157.16</v>
      </c>
      <c r="L35" s="200">
        <v>41.86</v>
      </c>
      <c r="M35" s="200">
        <v>0</v>
      </c>
      <c r="N35" s="200">
        <v>28.87</v>
      </c>
      <c r="O35" s="200">
        <v>24.24</v>
      </c>
      <c r="P35" s="200">
        <v>55.63</v>
      </c>
      <c r="Q35" s="200">
        <v>2.58</v>
      </c>
      <c r="R35" s="200">
        <v>10.37</v>
      </c>
      <c r="S35" s="200">
        <v>6.45</v>
      </c>
      <c r="T35" s="200">
        <v>0</v>
      </c>
      <c r="U35" s="200">
        <v>265.45999999999998</v>
      </c>
      <c r="V35" s="200">
        <v>5.07</v>
      </c>
      <c r="W35" s="200">
        <v>11.35</v>
      </c>
      <c r="X35" s="200">
        <v>24.05</v>
      </c>
      <c r="Y35" s="200">
        <v>0</v>
      </c>
      <c r="Z35">
        <v>0</v>
      </c>
      <c r="AA35" s="200">
        <v>8.61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68.03</v>
      </c>
      <c r="AQ35" s="200">
        <v>22.05</v>
      </c>
      <c r="AR35" s="200">
        <v>26.3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157.16</v>
      </c>
      <c r="L36" s="200">
        <v>41.86</v>
      </c>
      <c r="M36" s="200">
        <v>0</v>
      </c>
      <c r="N36" s="200">
        <v>28.87</v>
      </c>
      <c r="O36" s="200">
        <v>24.24</v>
      </c>
      <c r="P36" s="200">
        <v>55.63</v>
      </c>
      <c r="Q36" s="200">
        <v>2.58</v>
      </c>
      <c r="R36" s="200">
        <v>10.37</v>
      </c>
      <c r="S36" s="200">
        <v>6.45</v>
      </c>
      <c r="T36" s="200">
        <v>0</v>
      </c>
      <c r="U36" s="200">
        <v>265.45999999999998</v>
      </c>
      <c r="V36" s="200">
        <v>5.07</v>
      </c>
      <c r="W36" s="200">
        <v>11.35</v>
      </c>
      <c r="X36" s="200">
        <v>24.05</v>
      </c>
      <c r="Y36" s="200">
        <v>0</v>
      </c>
      <c r="Z36">
        <v>0</v>
      </c>
      <c r="AA36" s="200">
        <v>8.61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68.03</v>
      </c>
      <c r="AQ36" s="200">
        <v>22.05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157.16</v>
      </c>
      <c r="L37" s="200">
        <v>41.86</v>
      </c>
      <c r="M37" s="200">
        <v>0</v>
      </c>
      <c r="N37" s="200">
        <v>28.87</v>
      </c>
      <c r="O37" s="200">
        <v>24.24</v>
      </c>
      <c r="P37" s="200">
        <v>55.63</v>
      </c>
      <c r="Q37" s="200">
        <v>2.58</v>
      </c>
      <c r="R37" s="200">
        <v>10.37</v>
      </c>
      <c r="S37" s="200">
        <v>6.45</v>
      </c>
      <c r="T37" s="200">
        <v>0</v>
      </c>
      <c r="U37" s="200">
        <v>265.45999999999998</v>
      </c>
      <c r="V37" s="200">
        <v>5.07</v>
      </c>
      <c r="W37" s="200">
        <v>11.35</v>
      </c>
      <c r="X37" s="200">
        <v>24.05</v>
      </c>
      <c r="Y37" s="200">
        <v>0</v>
      </c>
      <c r="Z37">
        <v>0</v>
      </c>
      <c r="AA37" s="200">
        <v>8.61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68.03</v>
      </c>
      <c r="AQ37" s="200">
        <v>22.05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157.16</v>
      </c>
      <c r="L38" s="200">
        <v>41.86</v>
      </c>
      <c r="M38" s="200">
        <v>0</v>
      </c>
      <c r="N38" s="200">
        <v>28.87</v>
      </c>
      <c r="O38" s="200">
        <v>24.24</v>
      </c>
      <c r="P38" s="200">
        <v>55.63</v>
      </c>
      <c r="Q38" s="200">
        <v>2.58</v>
      </c>
      <c r="R38" s="200">
        <v>10.37</v>
      </c>
      <c r="S38" s="200">
        <v>6.45</v>
      </c>
      <c r="T38" s="200">
        <v>0</v>
      </c>
      <c r="U38" s="200">
        <v>265.45999999999998</v>
      </c>
      <c r="V38" s="200">
        <v>5.07</v>
      </c>
      <c r="W38" s="200">
        <v>11.35</v>
      </c>
      <c r="X38" s="200">
        <v>24.05</v>
      </c>
      <c r="Y38" s="200">
        <v>0</v>
      </c>
      <c r="Z38">
        <v>0</v>
      </c>
      <c r="AA38" s="200">
        <v>8.61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68.03</v>
      </c>
      <c r="AQ38" s="200">
        <v>22.05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157.16</v>
      </c>
      <c r="L39" s="200">
        <v>41.86</v>
      </c>
      <c r="M39" s="200">
        <v>0</v>
      </c>
      <c r="N39" s="200">
        <v>28.87</v>
      </c>
      <c r="O39" s="200">
        <v>24.24</v>
      </c>
      <c r="P39" s="200">
        <v>55.63</v>
      </c>
      <c r="Q39" s="200">
        <v>2.58</v>
      </c>
      <c r="R39" s="200">
        <v>10.37</v>
      </c>
      <c r="S39" s="200">
        <v>6.45</v>
      </c>
      <c r="T39" s="200">
        <v>0</v>
      </c>
      <c r="U39" s="200">
        <v>265.45999999999998</v>
      </c>
      <c r="V39" s="200">
        <v>5.07</v>
      </c>
      <c r="W39" s="200">
        <v>11.35</v>
      </c>
      <c r="X39" s="200">
        <v>24.05</v>
      </c>
      <c r="Y39" s="200">
        <v>0</v>
      </c>
      <c r="Z39">
        <v>0</v>
      </c>
      <c r="AA39" s="200">
        <v>8.34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68.03</v>
      </c>
      <c r="AQ39" s="200">
        <v>22.05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157.16</v>
      </c>
      <c r="L40" s="200">
        <v>41.86</v>
      </c>
      <c r="M40" s="200">
        <v>0</v>
      </c>
      <c r="N40" s="200">
        <v>28.87</v>
      </c>
      <c r="O40" s="200">
        <v>24.24</v>
      </c>
      <c r="P40" s="200">
        <v>55.63</v>
      </c>
      <c r="Q40" s="200">
        <v>2.58</v>
      </c>
      <c r="R40" s="200">
        <v>10.37</v>
      </c>
      <c r="S40" s="200">
        <v>6.45</v>
      </c>
      <c r="T40" s="200">
        <v>0</v>
      </c>
      <c r="U40" s="200">
        <v>265.45999999999998</v>
      </c>
      <c r="V40" s="200">
        <v>5.07</v>
      </c>
      <c r="W40" s="200">
        <v>11.35</v>
      </c>
      <c r="X40" s="200">
        <v>24.05</v>
      </c>
      <c r="Y40" s="200">
        <v>0</v>
      </c>
      <c r="Z40">
        <v>0</v>
      </c>
      <c r="AA40" s="200">
        <v>8.34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68.03</v>
      </c>
      <c r="AQ40" s="200">
        <v>22.05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157.16</v>
      </c>
      <c r="L41" s="200">
        <v>41.86</v>
      </c>
      <c r="M41" s="200">
        <v>0</v>
      </c>
      <c r="N41" s="200">
        <v>28.87</v>
      </c>
      <c r="O41" s="200">
        <v>24.24</v>
      </c>
      <c r="P41" s="200">
        <v>55.63</v>
      </c>
      <c r="Q41" s="200">
        <v>2.58</v>
      </c>
      <c r="R41" s="200">
        <v>10.37</v>
      </c>
      <c r="S41" s="200">
        <v>6.45</v>
      </c>
      <c r="T41" s="200">
        <v>0</v>
      </c>
      <c r="U41" s="200">
        <v>265.45999999999998</v>
      </c>
      <c r="V41" s="200">
        <v>5.07</v>
      </c>
      <c r="W41" s="200">
        <v>11.35</v>
      </c>
      <c r="X41" s="200">
        <v>24.04</v>
      </c>
      <c r="Y41" s="200">
        <v>0</v>
      </c>
      <c r="Z41">
        <v>0</v>
      </c>
      <c r="AA41" s="200">
        <v>8.34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68.03</v>
      </c>
      <c r="AQ41" s="200">
        <v>22.05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157.16</v>
      </c>
      <c r="L42" s="200">
        <v>41.86</v>
      </c>
      <c r="M42" s="200">
        <v>0</v>
      </c>
      <c r="N42" s="200">
        <v>28.87</v>
      </c>
      <c r="O42" s="200">
        <v>24.24</v>
      </c>
      <c r="P42" s="200">
        <v>55.63</v>
      </c>
      <c r="Q42" s="200">
        <v>2.58</v>
      </c>
      <c r="R42" s="200">
        <v>10.37</v>
      </c>
      <c r="S42" s="200">
        <v>6.45</v>
      </c>
      <c r="T42" s="200">
        <v>0</v>
      </c>
      <c r="U42" s="200">
        <v>265.45999999999998</v>
      </c>
      <c r="V42" s="200">
        <v>5.07</v>
      </c>
      <c r="W42" s="200">
        <v>11.35</v>
      </c>
      <c r="X42" s="200">
        <v>24.04</v>
      </c>
      <c r="Y42" s="200">
        <v>0</v>
      </c>
      <c r="Z42">
        <v>0</v>
      </c>
      <c r="AA42" s="200">
        <v>8.34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68.03</v>
      </c>
      <c r="AQ42" s="200">
        <v>22.05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157.16</v>
      </c>
      <c r="L43" s="200">
        <v>41.86</v>
      </c>
      <c r="M43" s="200">
        <v>0</v>
      </c>
      <c r="N43" s="200">
        <v>28.87</v>
      </c>
      <c r="O43" s="200">
        <v>24.24</v>
      </c>
      <c r="P43" s="200">
        <v>55.63</v>
      </c>
      <c r="Q43" s="200">
        <v>2.58</v>
      </c>
      <c r="R43" s="200">
        <v>10.37</v>
      </c>
      <c r="S43" s="200">
        <v>6.45</v>
      </c>
      <c r="T43" s="200">
        <v>0</v>
      </c>
      <c r="U43" s="200">
        <v>265.45999999999998</v>
      </c>
      <c r="V43" s="200">
        <v>5.07</v>
      </c>
      <c r="W43" s="200">
        <v>11.35</v>
      </c>
      <c r="X43" s="200">
        <v>24.04</v>
      </c>
      <c r="Y43" s="200">
        <v>0</v>
      </c>
      <c r="Z43">
        <v>0</v>
      </c>
      <c r="AA43" s="200">
        <v>8.34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68.03</v>
      </c>
      <c r="AQ43" s="200">
        <v>22.05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157.16</v>
      </c>
      <c r="L44" s="200">
        <v>41.86</v>
      </c>
      <c r="M44" s="200">
        <v>0</v>
      </c>
      <c r="N44" s="200">
        <v>28.87</v>
      </c>
      <c r="O44" s="200">
        <v>24.24</v>
      </c>
      <c r="P44" s="200">
        <v>55.63</v>
      </c>
      <c r="Q44" s="200">
        <v>2.58</v>
      </c>
      <c r="R44" s="200">
        <v>10.37</v>
      </c>
      <c r="S44" s="200">
        <v>6.45</v>
      </c>
      <c r="T44" s="200">
        <v>0</v>
      </c>
      <c r="U44" s="200">
        <v>265.45999999999998</v>
      </c>
      <c r="V44" s="200">
        <v>5.07</v>
      </c>
      <c r="W44" s="200">
        <v>11.35</v>
      </c>
      <c r="X44" s="200">
        <v>24.04</v>
      </c>
      <c r="Y44" s="200">
        <v>0</v>
      </c>
      <c r="Z44">
        <v>0</v>
      </c>
      <c r="AA44" s="200">
        <v>8.34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68.03</v>
      </c>
      <c r="AQ44" s="200">
        <v>22.05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157.16</v>
      </c>
      <c r="L45" s="200">
        <v>41.86</v>
      </c>
      <c r="M45" s="200">
        <v>0</v>
      </c>
      <c r="N45" s="200">
        <v>28.87</v>
      </c>
      <c r="O45" s="200">
        <v>24.24</v>
      </c>
      <c r="P45" s="200">
        <v>55.63</v>
      </c>
      <c r="Q45" s="200">
        <v>2.58</v>
      </c>
      <c r="R45" s="200">
        <v>10.37</v>
      </c>
      <c r="S45" s="200">
        <v>6.45</v>
      </c>
      <c r="T45" s="200">
        <v>0</v>
      </c>
      <c r="U45" s="200">
        <v>265.45999999999998</v>
      </c>
      <c r="V45" s="200">
        <v>5.07</v>
      </c>
      <c r="W45" s="200">
        <v>11.35</v>
      </c>
      <c r="X45" s="200">
        <v>24.04</v>
      </c>
      <c r="Y45" s="200">
        <v>0</v>
      </c>
      <c r="Z45">
        <v>0</v>
      </c>
      <c r="AA45" s="200">
        <v>8.61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68.03</v>
      </c>
      <c r="AQ45" s="200">
        <v>22.05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157.16</v>
      </c>
      <c r="L46" s="200">
        <v>41.86</v>
      </c>
      <c r="M46" s="200">
        <v>0</v>
      </c>
      <c r="N46" s="200">
        <v>28.87</v>
      </c>
      <c r="O46" s="200">
        <v>24.24</v>
      </c>
      <c r="P46" s="200">
        <v>55.63</v>
      </c>
      <c r="Q46" s="200">
        <v>2.58</v>
      </c>
      <c r="R46" s="200">
        <v>10.37</v>
      </c>
      <c r="S46" s="200">
        <v>6.45</v>
      </c>
      <c r="T46" s="200">
        <v>0</v>
      </c>
      <c r="U46" s="200">
        <v>265.45999999999998</v>
      </c>
      <c r="V46" s="200">
        <v>5.07</v>
      </c>
      <c r="W46" s="200">
        <v>11.35</v>
      </c>
      <c r="X46" s="200">
        <v>24.04</v>
      </c>
      <c r="Y46" s="200">
        <v>0</v>
      </c>
      <c r="Z46">
        <v>0</v>
      </c>
      <c r="AA46" s="200">
        <v>8.61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68.03</v>
      </c>
      <c r="AQ46" s="200">
        <v>22.05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157.16</v>
      </c>
      <c r="L47" s="200">
        <v>41.86</v>
      </c>
      <c r="M47" s="200">
        <v>0</v>
      </c>
      <c r="N47" s="200">
        <v>28.87</v>
      </c>
      <c r="O47" s="200">
        <v>24.24</v>
      </c>
      <c r="P47" s="200">
        <v>55.63</v>
      </c>
      <c r="Q47" s="200">
        <v>2.58</v>
      </c>
      <c r="R47" s="200">
        <v>10.37</v>
      </c>
      <c r="S47" s="200">
        <v>6.45</v>
      </c>
      <c r="T47" s="200">
        <v>0</v>
      </c>
      <c r="U47" s="200">
        <v>265.45999999999998</v>
      </c>
      <c r="V47" s="200">
        <v>5.07</v>
      </c>
      <c r="W47" s="200">
        <v>11.35</v>
      </c>
      <c r="X47" s="200">
        <v>24.04</v>
      </c>
      <c r="Y47" s="200">
        <v>0</v>
      </c>
      <c r="Z47">
        <v>0</v>
      </c>
      <c r="AA47" s="200">
        <v>8.61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68.03</v>
      </c>
      <c r="AQ47" s="200">
        <v>22.05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157.16</v>
      </c>
      <c r="L48" s="200">
        <v>41.86</v>
      </c>
      <c r="M48" s="200">
        <v>0</v>
      </c>
      <c r="N48" s="200">
        <v>28.87</v>
      </c>
      <c r="O48" s="200">
        <v>24.24</v>
      </c>
      <c r="P48" s="200">
        <v>55.63</v>
      </c>
      <c r="Q48" s="200">
        <v>2.58</v>
      </c>
      <c r="R48" s="200">
        <v>10.37</v>
      </c>
      <c r="S48" s="200">
        <v>6.45</v>
      </c>
      <c r="T48" s="200">
        <v>0</v>
      </c>
      <c r="U48" s="200">
        <v>265.45999999999998</v>
      </c>
      <c r="V48" s="200">
        <v>5.07</v>
      </c>
      <c r="W48" s="200">
        <v>11.35</v>
      </c>
      <c r="X48" s="200">
        <v>24.04</v>
      </c>
      <c r="Y48" s="200">
        <v>0</v>
      </c>
      <c r="Z48">
        <v>0</v>
      </c>
      <c r="AA48" s="200">
        <v>8.61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68.03</v>
      </c>
      <c r="AQ48" s="200">
        <v>22.05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157.16</v>
      </c>
      <c r="L49" s="200">
        <v>41.86</v>
      </c>
      <c r="M49" s="200">
        <v>0</v>
      </c>
      <c r="N49" s="200">
        <v>28.87</v>
      </c>
      <c r="O49" s="200">
        <v>24.24</v>
      </c>
      <c r="P49" s="200">
        <v>56.48</v>
      </c>
      <c r="Q49" s="200">
        <v>2.58</v>
      </c>
      <c r="R49" s="200">
        <v>10.37</v>
      </c>
      <c r="S49" s="200">
        <v>6.45</v>
      </c>
      <c r="T49" s="200">
        <v>0</v>
      </c>
      <c r="U49" s="200">
        <v>265.45999999999998</v>
      </c>
      <c r="V49" s="200">
        <v>5.07</v>
      </c>
      <c r="W49" s="200">
        <v>11.35</v>
      </c>
      <c r="X49" s="200">
        <v>24.04</v>
      </c>
      <c r="Y49" s="200">
        <v>0</v>
      </c>
      <c r="Z49">
        <v>0</v>
      </c>
      <c r="AA49" s="200">
        <v>8.61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68.03</v>
      </c>
      <c r="AQ49" s="200">
        <v>22.05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157.16</v>
      </c>
      <c r="L50" s="200">
        <v>41.86</v>
      </c>
      <c r="M50" s="200">
        <v>0</v>
      </c>
      <c r="N50" s="200">
        <v>28.87</v>
      </c>
      <c r="O50" s="200">
        <v>24.24</v>
      </c>
      <c r="P50" s="200">
        <v>56.53</v>
      </c>
      <c r="Q50" s="200">
        <v>2.58</v>
      </c>
      <c r="R50" s="200">
        <v>10.37</v>
      </c>
      <c r="S50" s="200">
        <v>6.45</v>
      </c>
      <c r="T50" s="200">
        <v>0</v>
      </c>
      <c r="U50" s="200">
        <v>265.45999999999998</v>
      </c>
      <c r="V50" s="200">
        <v>5.07</v>
      </c>
      <c r="W50" s="200">
        <v>11.35</v>
      </c>
      <c r="X50" s="200">
        <v>24.04</v>
      </c>
      <c r="Y50" s="200">
        <v>0</v>
      </c>
      <c r="Z50">
        <v>0</v>
      </c>
      <c r="AA50" s="200">
        <v>8.34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68.03</v>
      </c>
      <c r="AQ50" s="200">
        <v>22.05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157.16</v>
      </c>
      <c r="L51" s="200">
        <v>41.86</v>
      </c>
      <c r="M51" s="200">
        <v>0</v>
      </c>
      <c r="N51" s="200">
        <v>28.87</v>
      </c>
      <c r="O51" s="200">
        <v>24.24</v>
      </c>
      <c r="P51" s="200">
        <v>56.53</v>
      </c>
      <c r="Q51" s="200">
        <v>2.58</v>
      </c>
      <c r="R51" s="200">
        <v>10.37</v>
      </c>
      <c r="S51" s="200">
        <v>6.45</v>
      </c>
      <c r="T51" s="200">
        <v>0</v>
      </c>
      <c r="U51" s="200">
        <v>265.45999999999998</v>
      </c>
      <c r="V51" s="200">
        <v>5.07</v>
      </c>
      <c r="W51" s="200">
        <v>11.35</v>
      </c>
      <c r="X51" s="200">
        <v>24.04</v>
      </c>
      <c r="Y51" s="200">
        <v>0</v>
      </c>
      <c r="Z51">
        <v>0</v>
      </c>
      <c r="AA51" s="200">
        <v>8.34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68.03</v>
      </c>
      <c r="AQ51" s="200">
        <v>21.43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139.56</v>
      </c>
      <c r="L52" s="200">
        <v>41.86</v>
      </c>
      <c r="M52" s="200">
        <v>0</v>
      </c>
      <c r="N52" s="200">
        <v>28.87</v>
      </c>
      <c r="O52" s="200">
        <v>24.24</v>
      </c>
      <c r="P52" s="200">
        <v>56.53</v>
      </c>
      <c r="Q52" s="200">
        <v>2.58</v>
      </c>
      <c r="R52" s="200">
        <v>10.37</v>
      </c>
      <c r="S52" s="200">
        <v>6.45</v>
      </c>
      <c r="T52" s="200">
        <v>0</v>
      </c>
      <c r="U52" s="200">
        <v>265.45999999999998</v>
      </c>
      <c r="V52" s="200">
        <v>5.07</v>
      </c>
      <c r="W52" s="200">
        <v>11.35</v>
      </c>
      <c r="X52" s="200">
        <v>24.04</v>
      </c>
      <c r="Y52" s="200">
        <v>0</v>
      </c>
      <c r="Z52">
        <v>0</v>
      </c>
      <c r="AA52" s="200">
        <v>8.34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68.03</v>
      </c>
      <c r="AQ52" s="200">
        <v>21.43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129.27000000000001</v>
      </c>
      <c r="L53" s="200">
        <v>41.86</v>
      </c>
      <c r="M53" s="200">
        <v>0</v>
      </c>
      <c r="N53" s="200">
        <v>28.87</v>
      </c>
      <c r="O53" s="200">
        <v>24.24</v>
      </c>
      <c r="P53" s="200">
        <v>56.53</v>
      </c>
      <c r="Q53" s="200">
        <v>2.58</v>
      </c>
      <c r="R53" s="200">
        <v>10.37</v>
      </c>
      <c r="S53" s="200">
        <v>6.45</v>
      </c>
      <c r="T53" s="200">
        <v>0</v>
      </c>
      <c r="U53" s="200">
        <v>265.45999999999998</v>
      </c>
      <c r="V53" s="200">
        <v>5.07</v>
      </c>
      <c r="W53" s="200">
        <v>11.35</v>
      </c>
      <c r="X53" s="200">
        <v>24.04</v>
      </c>
      <c r="Y53" s="200">
        <v>0</v>
      </c>
      <c r="Z53">
        <v>0</v>
      </c>
      <c r="AA53" s="200">
        <v>8.34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68.03</v>
      </c>
      <c r="AQ53" s="200">
        <v>18.649999999999999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86.63</v>
      </c>
      <c r="L54" s="200">
        <v>41.86</v>
      </c>
      <c r="M54" s="200">
        <v>0</v>
      </c>
      <c r="N54" s="200">
        <v>28.87</v>
      </c>
      <c r="O54" s="200">
        <v>24.24</v>
      </c>
      <c r="P54" s="200">
        <v>56.53</v>
      </c>
      <c r="Q54" s="200">
        <v>2.58</v>
      </c>
      <c r="R54" s="200">
        <v>10.37</v>
      </c>
      <c r="S54" s="200">
        <v>6.45</v>
      </c>
      <c r="T54" s="200">
        <v>0</v>
      </c>
      <c r="U54" s="200">
        <v>265.45999999999998</v>
      </c>
      <c r="V54" s="200">
        <v>5.07</v>
      </c>
      <c r="W54" s="200">
        <v>11.35</v>
      </c>
      <c r="X54" s="200">
        <v>24.04</v>
      </c>
      <c r="Y54" s="200">
        <v>0</v>
      </c>
      <c r="Z54">
        <v>0</v>
      </c>
      <c r="AA54" s="200">
        <v>8.34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68.03</v>
      </c>
      <c r="AQ54" s="200">
        <v>22.05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89.77</v>
      </c>
      <c r="L55" s="200">
        <v>31.98</v>
      </c>
      <c r="M55" s="200">
        <v>0</v>
      </c>
      <c r="N55" s="200">
        <v>28.87</v>
      </c>
      <c r="O55" s="200">
        <v>24.24</v>
      </c>
      <c r="P55" s="200">
        <v>56.53</v>
      </c>
      <c r="Q55" s="200">
        <v>2.58</v>
      </c>
      <c r="R55" s="200">
        <v>10.37</v>
      </c>
      <c r="S55" s="200">
        <v>3.85</v>
      </c>
      <c r="T55" s="200">
        <v>0</v>
      </c>
      <c r="U55" s="200">
        <v>265.45999999999998</v>
      </c>
      <c r="V55" s="200">
        <v>5.07</v>
      </c>
      <c r="W55" s="200">
        <v>11.35</v>
      </c>
      <c r="X55" s="200">
        <v>24.04</v>
      </c>
      <c r="Y55" s="200">
        <v>0</v>
      </c>
      <c r="Z55">
        <v>0</v>
      </c>
      <c r="AA55" s="200">
        <v>8.34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68.03</v>
      </c>
      <c r="AQ55" s="200">
        <v>20.350000000000001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86.63</v>
      </c>
      <c r="L56" s="200">
        <v>25.06</v>
      </c>
      <c r="M56" s="200">
        <v>0</v>
      </c>
      <c r="N56" s="200">
        <v>28.87</v>
      </c>
      <c r="O56" s="200">
        <v>24.24</v>
      </c>
      <c r="P56" s="200">
        <v>56.53</v>
      </c>
      <c r="Q56" s="200">
        <v>2.58</v>
      </c>
      <c r="R56" s="200">
        <v>10.37</v>
      </c>
      <c r="S56" s="200">
        <v>3.85</v>
      </c>
      <c r="T56" s="200">
        <v>0</v>
      </c>
      <c r="U56" s="200">
        <v>265.45999999999998</v>
      </c>
      <c r="V56" s="200">
        <v>5.07</v>
      </c>
      <c r="W56" s="200">
        <v>11.35</v>
      </c>
      <c r="X56" s="200">
        <v>24.04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45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68.03</v>
      </c>
      <c r="AQ56" s="200">
        <v>11.99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86.63</v>
      </c>
      <c r="L57" s="200">
        <v>23.1</v>
      </c>
      <c r="M57" s="200">
        <v>0</v>
      </c>
      <c r="N57" s="200">
        <v>28.87</v>
      </c>
      <c r="O57" s="200">
        <v>24.24</v>
      </c>
      <c r="P57" s="200">
        <v>56.53</v>
      </c>
      <c r="Q57" s="200">
        <v>1.86</v>
      </c>
      <c r="R57" s="200">
        <v>10.33</v>
      </c>
      <c r="S57" s="200">
        <v>3.85</v>
      </c>
      <c r="T57" s="200">
        <v>0</v>
      </c>
      <c r="U57" s="200">
        <v>265.45999999999998</v>
      </c>
      <c r="V57" s="200">
        <v>5.07</v>
      </c>
      <c r="W57" s="200">
        <v>11.35</v>
      </c>
      <c r="X57" s="200">
        <v>24.04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45.06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68.03</v>
      </c>
      <c r="AQ57" s="200">
        <v>22.05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86.63</v>
      </c>
      <c r="L58" s="200">
        <v>23.1</v>
      </c>
      <c r="M58" s="200">
        <v>0</v>
      </c>
      <c r="N58" s="200">
        <v>28.87</v>
      </c>
      <c r="O58" s="200">
        <v>24.24</v>
      </c>
      <c r="P58" s="200">
        <v>56.53</v>
      </c>
      <c r="Q58" s="200">
        <v>1.86</v>
      </c>
      <c r="R58" s="200">
        <v>10.37</v>
      </c>
      <c r="S58" s="200">
        <v>3.85</v>
      </c>
      <c r="T58" s="200">
        <v>0</v>
      </c>
      <c r="U58" s="200">
        <v>265.45999999999998</v>
      </c>
      <c r="V58" s="200">
        <v>5.07</v>
      </c>
      <c r="W58" s="200">
        <v>11.35</v>
      </c>
      <c r="X58" s="200">
        <v>24.04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45.06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68.03</v>
      </c>
      <c r="AQ58" s="200">
        <v>22.05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86.63</v>
      </c>
      <c r="L59" s="200">
        <v>23.1</v>
      </c>
      <c r="M59" s="200">
        <v>0</v>
      </c>
      <c r="N59" s="200">
        <v>28.87</v>
      </c>
      <c r="O59" s="200">
        <v>24.24</v>
      </c>
      <c r="P59" s="200">
        <v>56.53</v>
      </c>
      <c r="Q59" s="200">
        <v>1.86</v>
      </c>
      <c r="R59" s="200">
        <v>10.37</v>
      </c>
      <c r="S59" s="200">
        <v>3.85</v>
      </c>
      <c r="T59" s="200">
        <v>0</v>
      </c>
      <c r="U59" s="200">
        <v>265.45999999999998</v>
      </c>
      <c r="V59" s="200">
        <v>5.07</v>
      </c>
      <c r="W59" s="200">
        <v>11.35</v>
      </c>
      <c r="X59" s="200">
        <v>24.04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45.06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70.680000000000007</v>
      </c>
      <c r="AQ59" s="200">
        <v>22.05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86.63</v>
      </c>
      <c r="L60" s="200">
        <v>23.1</v>
      </c>
      <c r="M60" s="200">
        <v>0</v>
      </c>
      <c r="N60" s="200">
        <v>28.87</v>
      </c>
      <c r="O60" s="200">
        <v>24.24</v>
      </c>
      <c r="P60" s="200">
        <v>56.53</v>
      </c>
      <c r="Q60" s="200">
        <v>1.86</v>
      </c>
      <c r="R60" s="200">
        <v>10.37</v>
      </c>
      <c r="S60" s="200">
        <v>3.85</v>
      </c>
      <c r="T60" s="200">
        <v>0</v>
      </c>
      <c r="U60" s="200">
        <v>265.45999999999998</v>
      </c>
      <c r="V60" s="200">
        <v>5.07</v>
      </c>
      <c r="W60" s="200">
        <v>11.35</v>
      </c>
      <c r="X60" s="200">
        <v>24.04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45.06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68.03</v>
      </c>
      <c r="AQ60" s="200">
        <v>22.05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88.55</v>
      </c>
      <c r="L61" s="200">
        <v>33.69</v>
      </c>
      <c r="M61" s="200">
        <v>0</v>
      </c>
      <c r="N61" s="200">
        <v>28.87</v>
      </c>
      <c r="O61" s="200">
        <v>24.24</v>
      </c>
      <c r="P61" s="200">
        <v>56.53</v>
      </c>
      <c r="Q61" s="200">
        <v>1.86</v>
      </c>
      <c r="R61" s="200">
        <v>10.37</v>
      </c>
      <c r="S61" s="200">
        <v>3.85</v>
      </c>
      <c r="T61" s="200">
        <v>0</v>
      </c>
      <c r="U61" s="200">
        <v>265.45999999999998</v>
      </c>
      <c r="V61" s="200">
        <v>5.07</v>
      </c>
      <c r="W61" s="200">
        <v>11.35</v>
      </c>
      <c r="X61" s="200">
        <v>24.04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45.06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68.03</v>
      </c>
      <c r="AQ61" s="200">
        <v>22.05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88.55</v>
      </c>
      <c r="L62" s="200">
        <v>33.69</v>
      </c>
      <c r="M62" s="200">
        <v>0</v>
      </c>
      <c r="N62" s="200">
        <v>28.87</v>
      </c>
      <c r="O62" s="200">
        <v>24.24</v>
      </c>
      <c r="P62" s="200">
        <v>56.53</v>
      </c>
      <c r="Q62" s="200">
        <v>1.86</v>
      </c>
      <c r="R62" s="200">
        <v>10.37</v>
      </c>
      <c r="S62" s="200">
        <v>3.85</v>
      </c>
      <c r="T62" s="200">
        <v>0</v>
      </c>
      <c r="U62" s="200">
        <v>265.45999999999998</v>
      </c>
      <c r="V62" s="200">
        <v>5.07</v>
      </c>
      <c r="W62" s="200">
        <v>11.35</v>
      </c>
      <c r="X62" s="200">
        <v>24.04</v>
      </c>
      <c r="Y62" s="200">
        <v>0</v>
      </c>
      <c r="Z62">
        <v>0</v>
      </c>
      <c r="AA62" s="200">
        <v>0</v>
      </c>
      <c r="AB62" s="200">
        <v>6.77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45.06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68.03</v>
      </c>
      <c r="AQ62" s="200">
        <v>22.05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88.55</v>
      </c>
      <c r="L63" s="200">
        <v>25.03</v>
      </c>
      <c r="M63" s="200">
        <v>0</v>
      </c>
      <c r="N63" s="200">
        <v>28.87</v>
      </c>
      <c r="O63" s="200">
        <v>24.24</v>
      </c>
      <c r="P63" s="200">
        <v>56.53</v>
      </c>
      <c r="Q63" s="200">
        <v>1.86</v>
      </c>
      <c r="R63" s="200">
        <v>10.37</v>
      </c>
      <c r="S63" s="200">
        <v>3.85</v>
      </c>
      <c r="T63" s="200">
        <v>0</v>
      </c>
      <c r="U63" s="200">
        <v>265.45999999999998</v>
      </c>
      <c r="V63" s="200">
        <v>5.07</v>
      </c>
      <c r="W63" s="200">
        <v>11.35</v>
      </c>
      <c r="X63" s="200">
        <v>24.04</v>
      </c>
      <c r="Y63" s="200">
        <v>0</v>
      </c>
      <c r="Z63">
        <v>0</v>
      </c>
      <c r="AA63" s="200">
        <v>0</v>
      </c>
      <c r="AB63" s="200">
        <v>6.04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47.16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68.03</v>
      </c>
      <c r="AQ63" s="200">
        <v>22.3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88.55</v>
      </c>
      <c r="L64" s="200">
        <v>25.03</v>
      </c>
      <c r="M64" s="200">
        <v>0</v>
      </c>
      <c r="N64" s="200">
        <v>28.87</v>
      </c>
      <c r="O64" s="200">
        <v>24.24</v>
      </c>
      <c r="P64" s="200">
        <v>56.53</v>
      </c>
      <c r="Q64" s="200">
        <v>1.86</v>
      </c>
      <c r="R64" s="200">
        <v>10.37</v>
      </c>
      <c r="S64" s="200">
        <v>3.85</v>
      </c>
      <c r="T64" s="200">
        <v>0</v>
      </c>
      <c r="U64" s="200">
        <v>265.45999999999998</v>
      </c>
      <c r="V64" s="200">
        <v>5.07</v>
      </c>
      <c r="W64" s="200">
        <v>11.35</v>
      </c>
      <c r="X64" s="200">
        <v>24.04</v>
      </c>
      <c r="Y64" s="200">
        <v>0</v>
      </c>
      <c r="Z64">
        <v>0</v>
      </c>
      <c r="AA64" s="200">
        <v>0</v>
      </c>
      <c r="AB64" s="200">
        <v>6.04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47.16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68.03</v>
      </c>
      <c r="AQ64" s="200">
        <v>22.3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115.5</v>
      </c>
      <c r="L65" s="200">
        <v>41.86</v>
      </c>
      <c r="M65" s="200">
        <v>0</v>
      </c>
      <c r="N65" s="200">
        <v>28.87</v>
      </c>
      <c r="O65" s="200">
        <v>24.24</v>
      </c>
      <c r="P65" s="200">
        <v>56.53</v>
      </c>
      <c r="Q65" s="200">
        <v>2.58</v>
      </c>
      <c r="R65" s="200">
        <v>10.37</v>
      </c>
      <c r="S65" s="200">
        <v>6.45</v>
      </c>
      <c r="T65" s="200">
        <v>0</v>
      </c>
      <c r="U65" s="200">
        <v>265.45999999999998</v>
      </c>
      <c r="V65" s="200">
        <v>5.07</v>
      </c>
      <c r="W65" s="200">
        <v>11.35</v>
      </c>
      <c r="X65" s="200">
        <v>24.04</v>
      </c>
      <c r="Y65" s="200">
        <v>0</v>
      </c>
      <c r="Z65">
        <v>0</v>
      </c>
      <c r="AA65" s="200">
        <v>0</v>
      </c>
      <c r="AB65" s="200">
        <v>5.8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45.06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64.95</v>
      </c>
      <c r="AQ65" s="200">
        <v>22.05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134.75</v>
      </c>
      <c r="L66" s="200">
        <v>41.86</v>
      </c>
      <c r="M66" s="200">
        <v>0</v>
      </c>
      <c r="N66" s="200">
        <v>28.87</v>
      </c>
      <c r="O66" s="200">
        <v>24.24</v>
      </c>
      <c r="P66" s="200">
        <v>56.53</v>
      </c>
      <c r="Q66" s="200">
        <v>2.58</v>
      </c>
      <c r="R66" s="200">
        <v>10.37</v>
      </c>
      <c r="S66" s="200">
        <v>6.45</v>
      </c>
      <c r="T66" s="200">
        <v>0</v>
      </c>
      <c r="U66" s="200">
        <v>265.45999999999998</v>
      </c>
      <c r="V66" s="200">
        <v>5.07</v>
      </c>
      <c r="W66" s="200">
        <v>11.35</v>
      </c>
      <c r="X66" s="200">
        <v>24.04</v>
      </c>
      <c r="Y66" s="200">
        <v>0</v>
      </c>
      <c r="Z66">
        <v>0</v>
      </c>
      <c r="AA66" s="200">
        <v>0</v>
      </c>
      <c r="AB66" s="200">
        <v>5.8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45.06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68.03</v>
      </c>
      <c r="AQ66" s="200">
        <v>22.05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151.74</v>
      </c>
      <c r="L67" s="200">
        <v>41.86</v>
      </c>
      <c r="M67" s="200">
        <v>0</v>
      </c>
      <c r="N67" s="200">
        <v>28.87</v>
      </c>
      <c r="O67" s="200">
        <v>24.24</v>
      </c>
      <c r="P67" s="200">
        <v>56.53</v>
      </c>
      <c r="Q67" s="200">
        <v>2.58</v>
      </c>
      <c r="R67" s="200">
        <v>10.37</v>
      </c>
      <c r="S67" s="200">
        <v>6.45</v>
      </c>
      <c r="T67" s="200">
        <v>0</v>
      </c>
      <c r="U67" s="200">
        <v>265.45999999999998</v>
      </c>
      <c r="V67" s="200">
        <v>5.07</v>
      </c>
      <c r="W67" s="200">
        <v>11.35</v>
      </c>
      <c r="X67" s="200">
        <v>24.04</v>
      </c>
      <c r="Y67" s="200">
        <v>0</v>
      </c>
      <c r="Z67">
        <v>0</v>
      </c>
      <c r="AA67" s="200">
        <v>0</v>
      </c>
      <c r="AB67" s="200">
        <v>5.8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45.06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68.03</v>
      </c>
      <c r="AQ67" s="200">
        <v>22.05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157.16</v>
      </c>
      <c r="L68" s="200">
        <v>41.86</v>
      </c>
      <c r="M68" s="200">
        <v>0</v>
      </c>
      <c r="N68" s="200">
        <v>28.87</v>
      </c>
      <c r="O68" s="200">
        <v>24.24</v>
      </c>
      <c r="P68" s="200">
        <v>56.53</v>
      </c>
      <c r="Q68" s="200">
        <v>2.58</v>
      </c>
      <c r="R68" s="200">
        <v>10.37</v>
      </c>
      <c r="S68" s="200">
        <v>6.45</v>
      </c>
      <c r="T68" s="200">
        <v>0</v>
      </c>
      <c r="U68" s="200">
        <v>265.45999999999998</v>
      </c>
      <c r="V68" s="200">
        <v>5.07</v>
      </c>
      <c r="W68" s="200">
        <v>11.35</v>
      </c>
      <c r="X68" s="200">
        <v>24.04</v>
      </c>
      <c r="Y68" s="200">
        <v>0</v>
      </c>
      <c r="Z68">
        <v>0</v>
      </c>
      <c r="AA68" s="200">
        <v>0</v>
      </c>
      <c r="AB68" s="200">
        <v>5.8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68.03</v>
      </c>
      <c r="AQ68" s="200">
        <v>22.05</v>
      </c>
      <c r="AR68" s="200">
        <v>25.4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156.81</v>
      </c>
      <c r="L69" s="200">
        <v>41.86</v>
      </c>
      <c r="M69" s="200">
        <v>0</v>
      </c>
      <c r="N69" s="200">
        <v>28.87</v>
      </c>
      <c r="O69" s="200">
        <v>24.24</v>
      </c>
      <c r="P69" s="200">
        <v>56.53</v>
      </c>
      <c r="Q69" s="200">
        <v>2.58</v>
      </c>
      <c r="R69" s="200">
        <v>10.37</v>
      </c>
      <c r="S69" s="200">
        <v>6.45</v>
      </c>
      <c r="T69" s="200">
        <v>0</v>
      </c>
      <c r="U69" s="200">
        <v>265.45999999999998</v>
      </c>
      <c r="V69" s="200">
        <v>5.07</v>
      </c>
      <c r="W69" s="200">
        <v>11.35</v>
      </c>
      <c r="X69" s="200">
        <v>24.04</v>
      </c>
      <c r="Y69" s="200">
        <v>0</v>
      </c>
      <c r="Z69">
        <v>0</v>
      </c>
      <c r="AA69" s="200">
        <v>0</v>
      </c>
      <c r="AB69" s="200">
        <v>5.8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68.03</v>
      </c>
      <c r="AQ69" s="200">
        <v>22.05</v>
      </c>
      <c r="AR69" s="200">
        <v>18.88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157.16</v>
      </c>
      <c r="L70" s="200">
        <v>41.86</v>
      </c>
      <c r="M70" s="200">
        <v>0</v>
      </c>
      <c r="N70" s="200">
        <v>28.87</v>
      </c>
      <c r="O70" s="200">
        <v>24.24</v>
      </c>
      <c r="P70" s="200">
        <v>56.53</v>
      </c>
      <c r="Q70" s="200">
        <v>2.58</v>
      </c>
      <c r="R70" s="200">
        <v>10.37</v>
      </c>
      <c r="S70" s="200">
        <v>6.45</v>
      </c>
      <c r="T70" s="200">
        <v>0</v>
      </c>
      <c r="U70" s="200">
        <v>265.45999999999998</v>
      </c>
      <c r="V70" s="200">
        <v>5.07</v>
      </c>
      <c r="W70" s="200">
        <v>11.35</v>
      </c>
      <c r="X70" s="200">
        <v>24.04</v>
      </c>
      <c r="Y70" s="200">
        <v>0</v>
      </c>
      <c r="Z70">
        <v>0</v>
      </c>
      <c r="AA70" s="200">
        <v>0</v>
      </c>
      <c r="AB70" s="200">
        <v>5.8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68.03</v>
      </c>
      <c r="AQ70" s="200">
        <v>22.05</v>
      </c>
      <c r="AR70" s="200">
        <v>8.9499999999999993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157.16</v>
      </c>
      <c r="L71" s="200">
        <v>41.86</v>
      </c>
      <c r="M71" s="200">
        <v>0</v>
      </c>
      <c r="N71" s="200">
        <v>28.87</v>
      </c>
      <c r="O71" s="200">
        <v>24.24</v>
      </c>
      <c r="P71" s="200">
        <v>56.53</v>
      </c>
      <c r="Q71" s="200">
        <v>2.58</v>
      </c>
      <c r="R71" s="200">
        <v>10.37</v>
      </c>
      <c r="S71" s="200">
        <v>6.45</v>
      </c>
      <c r="T71" s="200">
        <v>0</v>
      </c>
      <c r="U71" s="200">
        <v>265.45999999999998</v>
      </c>
      <c r="V71" s="200">
        <v>5.07</v>
      </c>
      <c r="W71" s="200">
        <v>11.35</v>
      </c>
      <c r="X71" s="200">
        <v>24.04</v>
      </c>
      <c r="Y71" s="200">
        <v>0</v>
      </c>
      <c r="Z71">
        <v>0</v>
      </c>
      <c r="AA71" s="200">
        <v>8.35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68.03</v>
      </c>
      <c r="AQ71" s="200">
        <v>22.05</v>
      </c>
      <c r="AR71" s="200">
        <v>3.98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157.16</v>
      </c>
      <c r="L72" s="200">
        <v>41.86</v>
      </c>
      <c r="M72" s="200">
        <v>0</v>
      </c>
      <c r="N72" s="200">
        <v>28.87</v>
      </c>
      <c r="O72" s="200">
        <v>24.24</v>
      </c>
      <c r="P72" s="200">
        <v>56.53</v>
      </c>
      <c r="Q72" s="200">
        <v>2.58</v>
      </c>
      <c r="R72" s="200">
        <v>10.37</v>
      </c>
      <c r="S72" s="200">
        <v>6.45</v>
      </c>
      <c r="T72" s="200">
        <v>0</v>
      </c>
      <c r="U72" s="200">
        <v>265.45999999999998</v>
      </c>
      <c r="V72" s="200">
        <v>5.07</v>
      </c>
      <c r="W72" s="200">
        <v>11.35</v>
      </c>
      <c r="X72" s="200">
        <v>24.04</v>
      </c>
      <c r="Y72" s="200">
        <v>0</v>
      </c>
      <c r="Z72">
        <v>0</v>
      </c>
      <c r="AA72" s="200">
        <v>8.35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68.03</v>
      </c>
      <c r="AQ72" s="200">
        <v>22.05</v>
      </c>
      <c r="AR72" s="200">
        <v>0.53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157.16</v>
      </c>
      <c r="L73" s="200">
        <v>41.86</v>
      </c>
      <c r="M73" s="200">
        <v>0</v>
      </c>
      <c r="N73" s="200">
        <v>28.87</v>
      </c>
      <c r="O73" s="200">
        <v>24.24</v>
      </c>
      <c r="P73" s="200">
        <v>56.53</v>
      </c>
      <c r="Q73" s="200">
        <v>2.58</v>
      </c>
      <c r="R73" s="200">
        <v>10.37</v>
      </c>
      <c r="S73" s="200">
        <v>6.45</v>
      </c>
      <c r="T73" s="200">
        <v>0</v>
      </c>
      <c r="U73" s="200">
        <v>265.45999999999998</v>
      </c>
      <c r="V73" s="200">
        <v>5.07</v>
      </c>
      <c r="W73" s="200">
        <v>11.35</v>
      </c>
      <c r="X73" s="200">
        <v>24.04</v>
      </c>
      <c r="Y73" s="200">
        <v>0</v>
      </c>
      <c r="Z73">
        <v>0</v>
      </c>
      <c r="AA73" s="200">
        <v>8.35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68.03</v>
      </c>
      <c r="AQ73" s="200">
        <v>22.05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157.16</v>
      </c>
      <c r="L74" s="200">
        <v>41.86</v>
      </c>
      <c r="M74" s="200">
        <v>0</v>
      </c>
      <c r="N74" s="200">
        <v>28.87</v>
      </c>
      <c r="O74" s="200">
        <v>24.24</v>
      </c>
      <c r="P74" s="200">
        <v>56.53</v>
      </c>
      <c r="Q74" s="200">
        <v>2.58</v>
      </c>
      <c r="R74" s="200">
        <v>10.37</v>
      </c>
      <c r="S74" s="200">
        <v>6.45</v>
      </c>
      <c r="T74" s="200">
        <v>0</v>
      </c>
      <c r="U74" s="200">
        <v>265.45999999999998</v>
      </c>
      <c r="V74" s="200">
        <v>5.07</v>
      </c>
      <c r="W74" s="200">
        <v>11.35</v>
      </c>
      <c r="X74" s="200">
        <v>24.04</v>
      </c>
      <c r="Y74" s="200">
        <v>0</v>
      </c>
      <c r="Z74">
        <v>0</v>
      </c>
      <c r="AA74" s="200">
        <v>8.35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68.03</v>
      </c>
      <c r="AQ74" s="200">
        <v>22.05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157.16</v>
      </c>
      <c r="L75" s="200">
        <v>41.86</v>
      </c>
      <c r="M75" s="200">
        <v>0</v>
      </c>
      <c r="N75" s="200">
        <v>28.87</v>
      </c>
      <c r="O75" s="200">
        <v>24.24</v>
      </c>
      <c r="P75" s="200">
        <v>56.53</v>
      </c>
      <c r="Q75" s="200">
        <v>2.58</v>
      </c>
      <c r="R75" s="200">
        <v>10.37</v>
      </c>
      <c r="S75" s="200">
        <v>6.45</v>
      </c>
      <c r="T75" s="200">
        <v>0</v>
      </c>
      <c r="U75" s="200">
        <v>265.45999999999998</v>
      </c>
      <c r="V75" s="200">
        <v>5.07</v>
      </c>
      <c r="W75" s="200">
        <v>11.35</v>
      </c>
      <c r="X75" s="200">
        <v>24.04</v>
      </c>
      <c r="Y75" s="200">
        <v>0</v>
      </c>
      <c r="Z75">
        <v>0</v>
      </c>
      <c r="AA75" s="200">
        <v>8.35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68.03</v>
      </c>
      <c r="AQ75" s="200">
        <v>22.05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157.16</v>
      </c>
      <c r="L76" s="200">
        <v>41.86</v>
      </c>
      <c r="M76" s="200">
        <v>0</v>
      </c>
      <c r="N76" s="200">
        <v>28.87</v>
      </c>
      <c r="O76" s="200">
        <v>24.24</v>
      </c>
      <c r="P76" s="200">
        <v>56.53</v>
      </c>
      <c r="Q76" s="200">
        <v>2.58</v>
      </c>
      <c r="R76" s="200">
        <v>10.37</v>
      </c>
      <c r="S76" s="200">
        <v>6.45</v>
      </c>
      <c r="T76" s="200">
        <v>0</v>
      </c>
      <c r="U76" s="200">
        <v>265.45999999999998</v>
      </c>
      <c r="V76" s="200">
        <v>5.07</v>
      </c>
      <c r="W76" s="200">
        <v>11.35</v>
      </c>
      <c r="X76" s="200">
        <v>24.04</v>
      </c>
      <c r="Y76" s="200">
        <v>0</v>
      </c>
      <c r="Z76">
        <v>0</v>
      </c>
      <c r="AA76" s="200">
        <v>8.35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68.03</v>
      </c>
      <c r="AQ76" s="200">
        <v>22.05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157.16</v>
      </c>
      <c r="L77" s="200">
        <v>41.86</v>
      </c>
      <c r="M77" s="200">
        <v>0</v>
      </c>
      <c r="N77" s="200">
        <v>28.87</v>
      </c>
      <c r="O77" s="200">
        <v>24.24</v>
      </c>
      <c r="P77" s="200">
        <v>56.53</v>
      </c>
      <c r="Q77" s="200">
        <v>2.58</v>
      </c>
      <c r="R77" s="200">
        <v>10.37</v>
      </c>
      <c r="S77" s="200">
        <v>6.45</v>
      </c>
      <c r="T77" s="200">
        <v>0</v>
      </c>
      <c r="U77" s="200">
        <v>265.45999999999998</v>
      </c>
      <c r="V77" s="200">
        <v>5.07</v>
      </c>
      <c r="W77" s="200">
        <v>11.35</v>
      </c>
      <c r="X77" s="200">
        <v>24.04</v>
      </c>
      <c r="Y77" s="200">
        <v>0</v>
      </c>
      <c r="Z77">
        <v>0</v>
      </c>
      <c r="AA77" s="200">
        <v>8.35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68.03</v>
      </c>
      <c r="AQ77" s="200">
        <v>22.05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157.16</v>
      </c>
      <c r="L78" s="200">
        <v>41.86</v>
      </c>
      <c r="M78" s="200">
        <v>0</v>
      </c>
      <c r="N78" s="200">
        <v>28.87</v>
      </c>
      <c r="O78" s="200">
        <v>24.24</v>
      </c>
      <c r="P78" s="200">
        <v>56.53</v>
      </c>
      <c r="Q78" s="200">
        <v>2.58</v>
      </c>
      <c r="R78" s="200">
        <v>10.37</v>
      </c>
      <c r="S78" s="200">
        <v>6.45</v>
      </c>
      <c r="T78" s="200">
        <v>0</v>
      </c>
      <c r="U78" s="200">
        <v>265.45999999999998</v>
      </c>
      <c r="V78" s="200">
        <v>5.07</v>
      </c>
      <c r="W78" s="200">
        <v>11.35</v>
      </c>
      <c r="X78" s="200">
        <v>24.04</v>
      </c>
      <c r="Y78" s="200">
        <v>0</v>
      </c>
      <c r="Z78">
        <v>0</v>
      </c>
      <c r="AA78" s="200">
        <v>8.35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68.03</v>
      </c>
      <c r="AQ78" s="200">
        <v>22.05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157.16</v>
      </c>
      <c r="L79" s="200">
        <v>41.86</v>
      </c>
      <c r="M79" s="200">
        <v>0</v>
      </c>
      <c r="N79" s="200">
        <v>28.87</v>
      </c>
      <c r="O79" s="200">
        <v>24.24</v>
      </c>
      <c r="P79" s="200">
        <v>56.53</v>
      </c>
      <c r="Q79" s="200">
        <v>2.58</v>
      </c>
      <c r="R79" s="200">
        <v>10.37</v>
      </c>
      <c r="S79" s="200">
        <v>6.45</v>
      </c>
      <c r="T79" s="200">
        <v>0</v>
      </c>
      <c r="U79" s="200">
        <v>265.45999999999998</v>
      </c>
      <c r="V79" s="200">
        <v>5.07</v>
      </c>
      <c r="W79" s="200">
        <v>11.35</v>
      </c>
      <c r="X79" s="200">
        <v>24.04</v>
      </c>
      <c r="Y79" s="200">
        <v>0</v>
      </c>
      <c r="Z79">
        <v>0</v>
      </c>
      <c r="AA79" s="200">
        <v>8.35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68.03</v>
      </c>
      <c r="AQ79" s="200">
        <v>22.05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157.16</v>
      </c>
      <c r="L80" s="200">
        <v>41.86</v>
      </c>
      <c r="M80" s="200">
        <v>0</v>
      </c>
      <c r="N80" s="200">
        <v>28.87</v>
      </c>
      <c r="O80" s="200">
        <v>24.24</v>
      </c>
      <c r="P80" s="200">
        <v>56.53</v>
      </c>
      <c r="Q80" s="200">
        <v>2.58</v>
      </c>
      <c r="R80" s="200">
        <v>10.37</v>
      </c>
      <c r="S80" s="200">
        <v>6.45</v>
      </c>
      <c r="T80" s="200">
        <v>0</v>
      </c>
      <c r="U80" s="200">
        <v>265.45999999999998</v>
      </c>
      <c r="V80" s="200">
        <v>5.07</v>
      </c>
      <c r="W80" s="200">
        <v>11.35</v>
      </c>
      <c r="X80" s="200">
        <v>24.04</v>
      </c>
      <c r="Y80" s="200">
        <v>0</v>
      </c>
      <c r="Z80">
        <v>0</v>
      </c>
      <c r="AA80" s="200">
        <v>8.35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68.03</v>
      </c>
      <c r="AQ80" s="200">
        <v>22.05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157.16</v>
      </c>
      <c r="L81" s="200">
        <v>41.86</v>
      </c>
      <c r="M81" s="200">
        <v>0</v>
      </c>
      <c r="N81" s="200">
        <v>28.87</v>
      </c>
      <c r="O81" s="200">
        <v>24.24</v>
      </c>
      <c r="P81" s="200">
        <v>56.53</v>
      </c>
      <c r="Q81" s="200">
        <v>2.58</v>
      </c>
      <c r="R81" s="200">
        <v>10.37</v>
      </c>
      <c r="S81" s="200">
        <v>6.45</v>
      </c>
      <c r="T81" s="200">
        <v>0</v>
      </c>
      <c r="U81" s="200">
        <v>265.45999999999998</v>
      </c>
      <c r="V81" s="200">
        <v>5.07</v>
      </c>
      <c r="W81" s="200">
        <v>11.35</v>
      </c>
      <c r="X81" s="200">
        <v>24.04</v>
      </c>
      <c r="Y81" s="200">
        <v>0</v>
      </c>
      <c r="Z81">
        <v>0</v>
      </c>
      <c r="AA81" s="200">
        <v>8.35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68.03</v>
      </c>
      <c r="AQ81" s="200">
        <v>22.05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157.16</v>
      </c>
      <c r="L82" s="200">
        <v>41.86</v>
      </c>
      <c r="M82" s="200">
        <v>0</v>
      </c>
      <c r="N82" s="200">
        <v>28.87</v>
      </c>
      <c r="O82" s="200">
        <v>24.24</v>
      </c>
      <c r="P82" s="200">
        <v>56.53</v>
      </c>
      <c r="Q82" s="200">
        <v>2.58</v>
      </c>
      <c r="R82" s="200">
        <v>10.37</v>
      </c>
      <c r="S82" s="200">
        <v>6.45</v>
      </c>
      <c r="T82" s="200">
        <v>0</v>
      </c>
      <c r="U82" s="200">
        <v>265.45999999999998</v>
      </c>
      <c r="V82" s="200">
        <v>5.07</v>
      </c>
      <c r="W82" s="200">
        <v>11.35</v>
      </c>
      <c r="X82" s="200">
        <v>24.04</v>
      </c>
      <c r="Y82" s="200">
        <v>0</v>
      </c>
      <c r="Z82">
        <v>0</v>
      </c>
      <c r="AA82" s="200">
        <v>8.35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68.03</v>
      </c>
      <c r="AQ82" s="200">
        <v>22.05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157.16</v>
      </c>
      <c r="L83" s="200">
        <v>41.86</v>
      </c>
      <c r="M83" s="200">
        <v>0</v>
      </c>
      <c r="N83" s="200">
        <v>28.87</v>
      </c>
      <c r="O83" s="200">
        <v>24.24</v>
      </c>
      <c r="P83" s="200">
        <v>56.53</v>
      </c>
      <c r="Q83" s="200">
        <v>2.58</v>
      </c>
      <c r="R83" s="200">
        <v>10.37</v>
      </c>
      <c r="S83" s="200">
        <v>6.45</v>
      </c>
      <c r="T83" s="200">
        <v>0</v>
      </c>
      <c r="U83" s="200">
        <v>265.45999999999998</v>
      </c>
      <c r="V83" s="200">
        <v>5.07</v>
      </c>
      <c r="W83" s="200">
        <v>11.35</v>
      </c>
      <c r="X83" s="200">
        <v>24.04</v>
      </c>
      <c r="Y83" s="200">
        <v>0</v>
      </c>
      <c r="Z83">
        <v>0</v>
      </c>
      <c r="AA83" s="200">
        <v>8.35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68.03</v>
      </c>
      <c r="AQ83" s="200">
        <v>22.05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157.16</v>
      </c>
      <c r="L84" s="200">
        <v>41.86</v>
      </c>
      <c r="M84" s="200">
        <v>0</v>
      </c>
      <c r="N84" s="200">
        <v>28.87</v>
      </c>
      <c r="O84" s="200">
        <v>24.24</v>
      </c>
      <c r="P84" s="200">
        <v>56.53</v>
      </c>
      <c r="Q84" s="200">
        <v>2.58</v>
      </c>
      <c r="R84" s="200">
        <v>10.37</v>
      </c>
      <c r="S84" s="200">
        <v>6.45</v>
      </c>
      <c r="T84" s="200">
        <v>0</v>
      </c>
      <c r="U84" s="200">
        <v>265.45999999999998</v>
      </c>
      <c r="V84" s="200">
        <v>5.07</v>
      </c>
      <c r="W84" s="200">
        <v>11.35</v>
      </c>
      <c r="X84" s="200">
        <v>24.04</v>
      </c>
      <c r="Y84" s="200">
        <v>0</v>
      </c>
      <c r="Z84">
        <v>0</v>
      </c>
      <c r="AA84" s="200">
        <v>8.35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68.03</v>
      </c>
      <c r="AQ84" s="200">
        <v>22.05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157.16</v>
      </c>
      <c r="L85" s="200">
        <v>41.86</v>
      </c>
      <c r="M85" s="200">
        <v>0</v>
      </c>
      <c r="N85" s="200">
        <v>28.87</v>
      </c>
      <c r="O85" s="200">
        <v>24.24</v>
      </c>
      <c r="P85" s="200">
        <v>56.53</v>
      </c>
      <c r="Q85" s="200">
        <v>2.58</v>
      </c>
      <c r="R85" s="200">
        <v>10.37</v>
      </c>
      <c r="S85" s="200">
        <v>6.45</v>
      </c>
      <c r="T85" s="200">
        <v>0</v>
      </c>
      <c r="U85" s="200">
        <v>265.45999999999998</v>
      </c>
      <c r="V85" s="200">
        <v>5.07</v>
      </c>
      <c r="W85" s="200">
        <v>11.35</v>
      </c>
      <c r="X85" s="200">
        <v>24.04</v>
      </c>
      <c r="Y85" s="200">
        <v>0</v>
      </c>
      <c r="Z85">
        <v>0</v>
      </c>
      <c r="AA85" s="200">
        <v>8.35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68.03</v>
      </c>
      <c r="AQ85" s="200">
        <v>22.05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157.16</v>
      </c>
      <c r="L86" s="200">
        <v>41.86</v>
      </c>
      <c r="M86" s="200">
        <v>0</v>
      </c>
      <c r="N86" s="200">
        <v>28.87</v>
      </c>
      <c r="O86" s="200">
        <v>24.24</v>
      </c>
      <c r="P86" s="200">
        <v>56.53</v>
      </c>
      <c r="Q86" s="200">
        <v>2.58</v>
      </c>
      <c r="R86" s="200">
        <v>10.37</v>
      </c>
      <c r="S86" s="200">
        <v>6.45</v>
      </c>
      <c r="T86" s="200">
        <v>0</v>
      </c>
      <c r="U86" s="200">
        <v>265.45999999999998</v>
      </c>
      <c r="V86" s="200">
        <v>5.07</v>
      </c>
      <c r="W86" s="200">
        <v>11.35</v>
      </c>
      <c r="X86" s="200">
        <v>24.04</v>
      </c>
      <c r="Y86" s="200">
        <v>0</v>
      </c>
      <c r="Z86">
        <v>0</v>
      </c>
      <c r="AA86" s="200">
        <v>8.35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68.03</v>
      </c>
      <c r="AQ86" s="200">
        <v>22.05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157.16</v>
      </c>
      <c r="L87" s="200">
        <v>41.86</v>
      </c>
      <c r="M87" s="200">
        <v>0</v>
      </c>
      <c r="N87" s="200">
        <v>28.87</v>
      </c>
      <c r="O87" s="200">
        <v>24.24</v>
      </c>
      <c r="P87" s="200">
        <v>59.94</v>
      </c>
      <c r="Q87" s="200">
        <v>2.58</v>
      </c>
      <c r="R87" s="200">
        <v>10.37</v>
      </c>
      <c r="S87" s="200">
        <v>6.45</v>
      </c>
      <c r="T87" s="200">
        <v>0</v>
      </c>
      <c r="U87" s="200">
        <v>265.45999999999998</v>
      </c>
      <c r="V87" s="200">
        <v>5.07</v>
      </c>
      <c r="W87" s="200">
        <v>11.35</v>
      </c>
      <c r="X87" s="200">
        <v>24.04</v>
      </c>
      <c r="Y87" s="200">
        <v>0</v>
      </c>
      <c r="Z87">
        <v>0</v>
      </c>
      <c r="AA87" s="200">
        <v>8.35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68.03</v>
      </c>
      <c r="AQ87" s="200">
        <v>22.05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157.16</v>
      </c>
      <c r="L88" s="200">
        <v>41.86</v>
      </c>
      <c r="M88" s="200">
        <v>0</v>
      </c>
      <c r="N88" s="200">
        <v>28.87</v>
      </c>
      <c r="O88" s="200">
        <v>24.24</v>
      </c>
      <c r="P88" s="200">
        <v>60.58</v>
      </c>
      <c r="Q88" s="200">
        <v>2.58</v>
      </c>
      <c r="R88" s="200">
        <v>10.37</v>
      </c>
      <c r="S88" s="200">
        <v>6.45</v>
      </c>
      <c r="T88" s="200">
        <v>0</v>
      </c>
      <c r="U88" s="200">
        <v>265.45999999999998</v>
      </c>
      <c r="V88" s="200">
        <v>5.07</v>
      </c>
      <c r="W88" s="200">
        <v>11.35</v>
      </c>
      <c r="X88" s="200">
        <v>24.04</v>
      </c>
      <c r="Y88" s="200">
        <v>0</v>
      </c>
      <c r="Z88">
        <v>0</v>
      </c>
      <c r="AA88" s="200">
        <v>8.35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55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68.03</v>
      </c>
      <c r="AQ88" s="200">
        <v>22.05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157.16</v>
      </c>
      <c r="L89" s="200">
        <v>41.86</v>
      </c>
      <c r="M89" s="200">
        <v>0</v>
      </c>
      <c r="N89" s="200">
        <v>28.87</v>
      </c>
      <c r="O89" s="200">
        <v>24.24</v>
      </c>
      <c r="P89" s="200">
        <v>60.58</v>
      </c>
      <c r="Q89" s="200">
        <v>2.58</v>
      </c>
      <c r="R89" s="200">
        <v>10.37</v>
      </c>
      <c r="S89" s="200">
        <v>6.45</v>
      </c>
      <c r="T89" s="200">
        <v>0</v>
      </c>
      <c r="U89" s="200">
        <v>265.45999999999998</v>
      </c>
      <c r="V89" s="200">
        <v>5.07</v>
      </c>
      <c r="W89" s="200">
        <v>11.35</v>
      </c>
      <c r="X89" s="200">
        <v>24.04</v>
      </c>
      <c r="Y89" s="200">
        <v>0</v>
      </c>
      <c r="Z89">
        <v>0</v>
      </c>
      <c r="AA89" s="200">
        <v>8.35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68.03</v>
      </c>
      <c r="AQ89" s="200">
        <v>22.05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115.5</v>
      </c>
      <c r="L90" s="200">
        <v>41.86</v>
      </c>
      <c r="M90" s="200">
        <v>0</v>
      </c>
      <c r="N90" s="200">
        <v>28.87</v>
      </c>
      <c r="O90" s="200">
        <v>24.24</v>
      </c>
      <c r="P90" s="200">
        <v>60.58</v>
      </c>
      <c r="Q90" s="200">
        <v>2.58</v>
      </c>
      <c r="R90" s="200">
        <v>10.37</v>
      </c>
      <c r="S90" s="200">
        <v>6.45</v>
      </c>
      <c r="T90" s="200">
        <v>0</v>
      </c>
      <c r="U90" s="200">
        <v>265.45999999999998</v>
      </c>
      <c r="V90" s="200">
        <v>5.07</v>
      </c>
      <c r="W90" s="200">
        <v>11.35</v>
      </c>
      <c r="X90" s="200">
        <v>24.04</v>
      </c>
      <c r="Y90" s="200">
        <v>0</v>
      </c>
      <c r="Z90">
        <v>0</v>
      </c>
      <c r="AA90" s="200">
        <v>8.35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45.06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68.03</v>
      </c>
      <c r="AQ90" s="200">
        <v>22.05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88.55</v>
      </c>
      <c r="L91" s="200">
        <v>24.62</v>
      </c>
      <c r="M91" s="200">
        <v>0</v>
      </c>
      <c r="N91" s="200">
        <v>28.87</v>
      </c>
      <c r="O91" s="200">
        <v>24.24</v>
      </c>
      <c r="P91" s="200">
        <v>60.58</v>
      </c>
      <c r="Q91" s="200">
        <v>1.86</v>
      </c>
      <c r="R91" s="200">
        <v>5.39</v>
      </c>
      <c r="S91" s="200">
        <v>3.85</v>
      </c>
      <c r="T91" s="200">
        <v>0</v>
      </c>
      <c r="U91" s="200">
        <v>265.45999999999998</v>
      </c>
      <c r="V91" s="200">
        <v>3.15</v>
      </c>
      <c r="W91" s="200">
        <v>11.35</v>
      </c>
      <c r="X91" s="200">
        <v>24.04</v>
      </c>
      <c r="Y91" s="200">
        <v>0</v>
      </c>
      <c r="Z91">
        <v>0</v>
      </c>
      <c r="AA91" s="200">
        <v>8.35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45.06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68.03</v>
      </c>
      <c r="AQ91" s="200">
        <v>22.05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88.55</v>
      </c>
      <c r="L92" s="200">
        <v>24.06</v>
      </c>
      <c r="M92" s="200">
        <v>0</v>
      </c>
      <c r="N92" s="200">
        <v>28.87</v>
      </c>
      <c r="O92" s="200">
        <v>24.24</v>
      </c>
      <c r="P92" s="200">
        <v>60.58</v>
      </c>
      <c r="Q92" s="200">
        <v>1.86</v>
      </c>
      <c r="R92" s="200">
        <v>5.39</v>
      </c>
      <c r="S92" s="200">
        <v>3.85</v>
      </c>
      <c r="T92" s="200">
        <v>0</v>
      </c>
      <c r="U92" s="200">
        <v>265.45999999999998</v>
      </c>
      <c r="V92" s="200">
        <v>3.15</v>
      </c>
      <c r="W92" s="200">
        <v>11.35</v>
      </c>
      <c r="X92" s="200">
        <v>24.04</v>
      </c>
      <c r="Y92" s="200">
        <v>0</v>
      </c>
      <c r="Z92">
        <v>0</v>
      </c>
      <c r="AA92" s="200">
        <v>8.35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45.06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68.03</v>
      </c>
      <c r="AQ92" s="200">
        <v>11.12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88.55</v>
      </c>
      <c r="L93" s="200">
        <v>24.06</v>
      </c>
      <c r="M93" s="200">
        <v>0</v>
      </c>
      <c r="N93" s="200">
        <v>28.87</v>
      </c>
      <c r="O93" s="200">
        <v>24.24</v>
      </c>
      <c r="P93" s="200">
        <v>60.58</v>
      </c>
      <c r="Q93" s="200">
        <v>1.86</v>
      </c>
      <c r="R93" s="200">
        <v>5.39</v>
      </c>
      <c r="S93" s="200">
        <v>3.85</v>
      </c>
      <c r="T93" s="200">
        <v>0</v>
      </c>
      <c r="U93" s="200">
        <v>265.45999999999998</v>
      </c>
      <c r="V93" s="200">
        <v>3.15</v>
      </c>
      <c r="W93" s="200">
        <v>11.35</v>
      </c>
      <c r="X93" s="200">
        <v>24.04</v>
      </c>
      <c r="Y93" s="200">
        <v>0</v>
      </c>
      <c r="Z93">
        <v>0</v>
      </c>
      <c r="AA93" s="200">
        <v>8.35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45.06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68.03</v>
      </c>
      <c r="AQ93" s="200">
        <v>11.12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88.55</v>
      </c>
      <c r="L94" s="200">
        <v>24.06</v>
      </c>
      <c r="M94" s="200">
        <v>0</v>
      </c>
      <c r="N94" s="200">
        <v>28.87</v>
      </c>
      <c r="O94" s="200">
        <v>24.24</v>
      </c>
      <c r="P94" s="200">
        <v>60.58</v>
      </c>
      <c r="Q94" s="200">
        <v>1.86</v>
      </c>
      <c r="R94" s="200">
        <v>5.39</v>
      </c>
      <c r="S94" s="200">
        <v>3.85</v>
      </c>
      <c r="T94" s="200">
        <v>0</v>
      </c>
      <c r="U94" s="200">
        <v>265.45999999999998</v>
      </c>
      <c r="V94" s="200">
        <v>3.15</v>
      </c>
      <c r="W94" s="200">
        <v>11.35</v>
      </c>
      <c r="X94" s="200">
        <v>24.04</v>
      </c>
      <c r="Y94" s="200">
        <v>0</v>
      </c>
      <c r="Z94">
        <v>0</v>
      </c>
      <c r="AA94" s="200">
        <v>8.35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45.06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68.03</v>
      </c>
      <c r="AQ94" s="200">
        <v>11.12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89.09</v>
      </c>
      <c r="L95" s="200">
        <v>24.06</v>
      </c>
      <c r="M95" s="200">
        <v>0</v>
      </c>
      <c r="N95" s="200">
        <v>28.87</v>
      </c>
      <c r="O95" s="200">
        <v>24.24</v>
      </c>
      <c r="P95" s="200">
        <v>59.9</v>
      </c>
      <c r="Q95" s="200">
        <v>1.86</v>
      </c>
      <c r="R95" s="200">
        <v>5.39</v>
      </c>
      <c r="S95" s="200">
        <v>3.85</v>
      </c>
      <c r="T95" s="200">
        <v>0</v>
      </c>
      <c r="U95" s="200">
        <v>265.45999999999998</v>
      </c>
      <c r="V95" s="200">
        <v>3.15</v>
      </c>
      <c r="W95" s="200">
        <v>11.35</v>
      </c>
      <c r="X95" s="200">
        <v>24.04</v>
      </c>
      <c r="Y95" s="200">
        <v>0</v>
      </c>
      <c r="Z95">
        <v>0</v>
      </c>
      <c r="AA95" s="200">
        <v>8.35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45.06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68.03</v>
      </c>
      <c r="AQ95" s="200">
        <v>11.12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88.55</v>
      </c>
      <c r="L96" s="200">
        <v>24.06</v>
      </c>
      <c r="M96" s="200">
        <v>0</v>
      </c>
      <c r="N96" s="200">
        <v>28.87</v>
      </c>
      <c r="O96" s="200">
        <v>24.24</v>
      </c>
      <c r="P96" s="200">
        <v>59.9</v>
      </c>
      <c r="Q96" s="200">
        <v>1.86</v>
      </c>
      <c r="R96" s="200">
        <v>5.39</v>
      </c>
      <c r="S96" s="200">
        <v>3.85</v>
      </c>
      <c r="T96" s="200">
        <v>0</v>
      </c>
      <c r="U96" s="200">
        <v>265.45999999999998</v>
      </c>
      <c r="V96" s="200">
        <v>3.15</v>
      </c>
      <c r="W96" s="200">
        <v>11.35</v>
      </c>
      <c r="X96" s="200">
        <v>24.04</v>
      </c>
      <c r="Y96" s="200">
        <v>0</v>
      </c>
      <c r="Z96">
        <v>0</v>
      </c>
      <c r="AA96" s="200">
        <v>8.35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45.06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68.03</v>
      </c>
      <c r="AQ96" s="200">
        <v>11.12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88.55</v>
      </c>
      <c r="L97" s="200">
        <v>24.06</v>
      </c>
      <c r="M97" s="200">
        <v>0</v>
      </c>
      <c r="N97" s="200">
        <v>28.87</v>
      </c>
      <c r="O97" s="200">
        <v>24.24</v>
      </c>
      <c r="P97" s="200">
        <v>59.9</v>
      </c>
      <c r="Q97" s="200">
        <v>1.86</v>
      </c>
      <c r="R97" s="200">
        <v>5.39</v>
      </c>
      <c r="S97" s="200">
        <v>3.85</v>
      </c>
      <c r="T97" s="200">
        <v>0</v>
      </c>
      <c r="U97" s="200">
        <v>265.45999999999998</v>
      </c>
      <c r="V97" s="200">
        <v>3.15</v>
      </c>
      <c r="W97" s="200">
        <v>11.35</v>
      </c>
      <c r="X97" s="200">
        <v>24.04</v>
      </c>
      <c r="Y97" s="200">
        <v>0</v>
      </c>
      <c r="Z97">
        <v>0</v>
      </c>
      <c r="AA97" s="200">
        <v>8.35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45.06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68.03</v>
      </c>
      <c r="AQ97" s="200">
        <v>11.12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88.55</v>
      </c>
      <c r="L98" s="200">
        <v>24.06</v>
      </c>
      <c r="M98" s="200">
        <v>0</v>
      </c>
      <c r="N98" s="200">
        <v>28.87</v>
      </c>
      <c r="O98" s="200">
        <v>24.24</v>
      </c>
      <c r="P98" s="200">
        <v>59.9</v>
      </c>
      <c r="Q98" s="200">
        <v>1.86</v>
      </c>
      <c r="R98" s="200">
        <v>5.39</v>
      </c>
      <c r="S98" s="200">
        <v>3.85</v>
      </c>
      <c r="T98" s="200">
        <v>0</v>
      </c>
      <c r="U98" s="200">
        <v>265.45999999999998</v>
      </c>
      <c r="V98" s="200">
        <v>3.15</v>
      </c>
      <c r="W98" s="200">
        <v>11.35</v>
      </c>
      <c r="X98" s="200">
        <v>24.04</v>
      </c>
      <c r="Y98" s="200">
        <v>0</v>
      </c>
      <c r="Z98">
        <v>0</v>
      </c>
      <c r="AA98" s="200">
        <v>8.35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45.06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68.03</v>
      </c>
      <c r="AQ98" s="200">
        <v>11.12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2.9633524999999978</v>
      </c>
      <c r="L99">
        <f t="shared" si="0"/>
        <v>0.82785750000000013</v>
      </c>
      <c r="M99">
        <f t="shared" si="0"/>
        <v>0</v>
      </c>
      <c r="N99">
        <f t="shared" si="0"/>
        <v>0.69287999999999839</v>
      </c>
      <c r="O99">
        <f t="shared" si="0"/>
        <v>0.5817599999999995</v>
      </c>
      <c r="P99">
        <f t="shared" si="0"/>
        <v>1.3683675000000008</v>
      </c>
      <c r="Q99">
        <f t="shared" si="0"/>
        <v>5.497750000000011E-2</v>
      </c>
      <c r="R99">
        <f t="shared" si="0"/>
        <v>0.2102125</v>
      </c>
      <c r="S99">
        <f t="shared" si="0"/>
        <v>0.12654999999999997</v>
      </c>
      <c r="T99">
        <f t="shared" si="0"/>
        <v>0</v>
      </c>
      <c r="U99">
        <f t="shared" si="0"/>
        <v>6.3710399999999865</v>
      </c>
      <c r="V99">
        <f t="shared" si="0"/>
        <v>0.10721499999999987</v>
      </c>
      <c r="W99">
        <f t="shared" si="0"/>
        <v>0.26571000000000028</v>
      </c>
      <c r="X99">
        <f t="shared" si="0"/>
        <v>0.60769749999999945</v>
      </c>
      <c r="Y99">
        <f t="shared" si="0"/>
        <v>0</v>
      </c>
      <c r="Z99">
        <f t="shared" si="0"/>
        <v>0</v>
      </c>
      <c r="AA99">
        <f t="shared" si="0"/>
        <v>0.17172250000000017</v>
      </c>
      <c r="AB99">
        <f t="shared" si="0"/>
        <v>1.3412499999999997E-2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1.1997100000000007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1.4532299999999996</v>
      </c>
      <c r="AQ99">
        <f t="shared" si="0"/>
        <v>0.44047249999999927</v>
      </c>
      <c r="AR99">
        <f t="shared" si="0"/>
        <v>0.24164749999999988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4.93</v>
      </c>
      <c r="L3" s="200">
        <v>206.47</v>
      </c>
      <c r="M3" s="200">
        <v>25.69</v>
      </c>
      <c r="N3" s="200">
        <v>34.880000000000003</v>
      </c>
      <c r="O3" s="200">
        <v>0</v>
      </c>
      <c r="P3" s="200">
        <v>37.090000000000003</v>
      </c>
      <c r="Q3" s="200">
        <v>2.89</v>
      </c>
      <c r="R3" s="200">
        <v>7.21</v>
      </c>
      <c r="S3" s="200">
        <v>4.28</v>
      </c>
      <c r="T3" s="200">
        <v>0</v>
      </c>
      <c r="U3" s="200">
        <v>20.61</v>
      </c>
      <c r="V3" s="200">
        <v>3.85</v>
      </c>
      <c r="W3" s="200">
        <v>7.54</v>
      </c>
      <c r="X3" s="200">
        <v>23.96</v>
      </c>
      <c r="Y3" s="200">
        <v>0</v>
      </c>
      <c r="Z3">
        <v>0</v>
      </c>
      <c r="AA3" s="200">
        <v>11.24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56.99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19.25</v>
      </c>
      <c r="AQ3" s="200">
        <v>7.7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4.93</v>
      </c>
      <c r="L4" s="200">
        <v>206.47</v>
      </c>
      <c r="M4" s="200">
        <v>25.69</v>
      </c>
      <c r="N4" s="200">
        <v>34.880000000000003</v>
      </c>
      <c r="O4" s="200">
        <v>0</v>
      </c>
      <c r="P4" s="200">
        <v>37.090000000000003</v>
      </c>
      <c r="Q4" s="200">
        <v>2.89</v>
      </c>
      <c r="R4" s="200">
        <v>6.86</v>
      </c>
      <c r="S4" s="200">
        <v>4.28</v>
      </c>
      <c r="T4" s="200">
        <v>0</v>
      </c>
      <c r="U4" s="200">
        <v>20.61</v>
      </c>
      <c r="V4" s="200">
        <v>3.85</v>
      </c>
      <c r="W4" s="200">
        <v>7.54</v>
      </c>
      <c r="X4" s="200">
        <v>23.96</v>
      </c>
      <c r="Y4" s="200">
        <v>0</v>
      </c>
      <c r="Z4">
        <v>0</v>
      </c>
      <c r="AA4" s="200">
        <v>11.24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56.99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19.25</v>
      </c>
      <c r="AQ4" s="200">
        <v>7.7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4.93</v>
      </c>
      <c r="L5" s="200">
        <v>206.47</v>
      </c>
      <c r="M5" s="200">
        <v>25.69</v>
      </c>
      <c r="N5" s="200">
        <v>34.880000000000003</v>
      </c>
      <c r="O5" s="200">
        <v>0</v>
      </c>
      <c r="P5" s="200">
        <v>37.090000000000003</v>
      </c>
      <c r="Q5" s="200">
        <v>2.89</v>
      </c>
      <c r="R5" s="200">
        <v>6.86</v>
      </c>
      <c r="S5" s="200">
        <v>4.28</v>
      </c>
      <c r="T5" s="200">
        <v>0</v>
      </c>
      <c r="U5" s="200">
        <v>20.61</v>
      </c>
      <c r="V5" s="200">
        <v>3.85</v>
      </c>
      <c r="W5" s="200">
        <v>7.54</v>
      </c>
      <c r="X5" s="200">
        <v>23.96</v>
      </c>
      <c r="Y5" s="200">
        <v>0</v>
      </c>
      <c r="Z5">
        <v>0</v>
      </c>
      <c r="AA5" s="200">
        <v>11.24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56.99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19.25</v>
      </c>
      <c r="AQ5" s="200">
        <v>7.7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4.93</v>
      </c>
      <c r="L6" s="200">
        <v>206.47</v>
      </c>
      <c r="M6" s="200">
        <v>25.69</v>
      </c>
      <c r="N6" s="200">
        <v>34.880000000000003</v>
      </c>
      <c r="O6" s="200">
        <v>0</v>
      </c>
      <c r="P6" s="200">
        <v>37.090000000000003</v>
      </c>
      <c r="Q6" s="200">
        <v>2.89</v>
      </c>
      <c r="R6" s="200">
        <v>6.86</v>
      </c>
      <c r="S6" s="200">
        <v>4.28</v>
      </c>
      <c r="T6" s="200">
        <v>0</v>
      </c>
      <c r="U6" s="200">
        <v>20.61</v>
      </c>
      <c r="V6" s="200">
        <v>3.85</v>
      </c>
      <c r="W6" s="200">
        <v>7.54</v>
      </c>
      <c r="X6" s="200">
        <v>23.96</v>
      </c>
      <c r="Y6" s="200">
        <v>0</v>
      </c>
      <c r="Z6">
        <v>0</v>
      </c>
      <c r="AA6" s="200">
        <v>11.24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56.99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19.25</v>
      </c>
      <c r="AQ6" s="200">
        <v>7.7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4.93</v>
      </c>
      <c r="L7" s="200">
        <v>206.47</v>
      </c>
      <c r="M7" s="200">
        <v>25.69</v>
      </c>
      <c r="N7" s="200">
        <v>34.880000000000003</v>
      </c>
      <c r="O7" s="200">
        <v>0</v>
      </c>
      <c r="P7" s="200">
        <v>37.090000000000003</v>
      </c>
      <c r="Q7" s="200">
        <v>2.89</v>
      </c>
      <c r="R7" s="200">
        <v>6.86</v>
      </c>
      <c r="S7" s="200">
        <v>4.28</v>
      </c>
      <c r="T7" s="200">
        <v>0</v>
      </c>
      <c r="U7" s="200">
        <v>20.61</v>
      </c>
      <c r="V7" s="200">
        <v>3.85</v>
      </c>
      <c r="W7" s="200">
        <v>7.54</v>
      </c>
      <c r="X7" s="200">
        <v>23.96</v>
      </c>
      <c r="Y7" s="200">
        <v>0</v>
      </c>
      <c r="Z7">
        <v>0</v>
      </c>
      <c r="AA7" s="200">
        <v>11.24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56.99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19.25</v>
      </c>
      <c r="AQ7" s="200">
        <v>7.7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4.93</v>
      </c>
      <c r="L8" s="200">
        <v>206.47</v>
      </c>
      <c r="M8" s="200">
        <v>25.69</v>
      </c>
      <c r="N8" s="200">
        <v>34.880000000000003</v>
      </c>
      <c r="O8" s="200">
        <v>0</v>
      </c>
      <c r="P8" s="200">
        <v>37.090000000000003</v>
      </c>
      <c r="Q8" s="200">
        <v>2.89</v>
      </c>
      <c r="R8" s="200">
        <v>6.86</v>
      </c>
      <c r="S8" s="200">
        <v>4.28</v>
      </c>
      <c r="T8" s="200">
        <v>0</v>
      </c>
      <c r="U8" s="200">
        <v>20.61</v>
      </c>
      <c r="V8" s="200">
        <v>3.85</v>
      </c>
      <c r="W8" s="200">
        <v>7.54</v>
      </c>
      <c r="X8" s="200">
        <v>23.96</v>
      </c>
      <c r="Y8" s="200">
        <v>0</v>
      </c>
      <c r="Z8">
        <v>0</v>
      </c>
      <c r="AA8" s="200">
        <v>11.24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56.99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19.25</v>
      </c>
      <c r="AQ8" s="200">
        <v>7.7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4.93</v>
      </c>
      <c r="L9" s="200">
        <v>206.47</v>
      </c>
      <c r="M9" s="200">
        <v>25.69</v>
      </c>
      <c r="N9" s="200">
        <v>34.880000000000003</v>
      </c>
      <c r="O9" s="200">
        <v>0</v>
      </c>
      <c r="P9" s="200">
        <v>37.090000000000003</v>
      </c>
      <c r="Q9" s="200">
        <v>2.89</v>
      </c>
      <c r="R9" s="200">
        <v>6.86</v>
      </c>
      <c r="S9" s="200">
        <v>4.28</v>
      </c>
      <c r="T9" s="200">
        <v>0</v>
      </c>
      <c r="U9" s="200">
        <v>20.61</v>
      </c>
      <c r="V9" s="200">
        <v>3.85</v>
      </c>
      <c r="W9" s="200">
        <v>7.54</v>
      </c>
      <c r="X9" s="200">
        <v>23.96</v>
      </c>
      <c r="Y9" s="200">
        <v>0</v>
      </c>
      <c r="Z9">
        <v>0</v>
      </c>
      <c r="AA9" s="200">
        <v>11.24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56.99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19.25</v>
      </c>
      <c r="AQ9" s="200">
        <v>7.7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4.93</v>
      </c>
      <c r="L10" s="200">
        <v>206.47</v>
      </c>
      <c r="M10" s="200">
        <v>25.69</v>
      </c>
      <c r="N10" s="200">
        <v>34.880000000000003</v>
      </c>
      <c r="O10" s="200">
        <v>0</v>
      </c>
      <c r="P10" s="200">
        <v>37.090000000000003</v>
      </c>
      <c r="Q10" s="200">
        <v>2.89</v>
      </c>
      <c r="R10" s="200">
        <v>6.86</v>
      </c>
      <c r="S10" s="200">
        <v>4.28</v>
      </c>
      <c r="T10" s="200">
        <v>0</v>
      </c>
      <c r="U10" s="200">
        <v>20.61</v>
      </c>
      <c r="V10" s="200">
        <v>3.85</v>
      </c>
      <c r="W10" s="200">
        <v>7.54</v>
      </c>
      <c r="X10" s="200">
        <v>23.96</v>
      </c>
      <c r="Y10" s="200">
        <v>0</v>
      </c>
      <c r="Z10">
        <v>0</v>
      </c>
      <c r="AA10" s="200">
        <v>11.24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56.99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19.25</v>
      </c>
      <c r="AQ10" s="200">
        <v>7.7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4.93</v>
      </c>
      <c r="L11" s="200">
        <v>206.47</v>
      </c>
      <c r="M11" s="200">
        <v>25.69</v>
      </c>
      <c r="N11" s="200">
        <v>34.880000000000003</v>
      </c>
      <c r="O11" s="200">
        <v>0</v>
      </c>
      <c r="P11" s="200">
        <v>37.090000000000003</v>
      </c>
      <c r="Q11" s="200">
        <v>2.89</v>
      </c>
      <c r="R11" s="200">
        <v>6.86</v>
      </c>
      <c r="S11" s="200">
        <v>4.28</v>
      </c>
      <c r="T11" s="200">
        <v>0</v>
      </c>
      <c r="U11" s="200">
        <v>20.61</v>
      </c>
      <c r="V11" s="200">
        <v>3.85</v>
      </c>
      <c r="W11" s="200">
        <v>7.54</v>
      </c>
      <c r="X11" s="200">
        <v>23.96</v>
      </c>
      <c r="Y11" s="200">
        <v>0</v>
      </c>
      <c r="Z11">
        <v>0</v>
      </c>
      <c r="AA11" s="200">
        <v>11.24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56.99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19.25</v>
      </c>
      <c r="AQ11" s="200">
        <v>7.7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4.93</v>
      </c>
      <c r="L12" s="200">
        <v>206.47</v>
      </c>
      <c r="M12" s="200">
        <v>25.69</v>
      </c>
      <c r="N12" s="200">
        <v>34.880000000000003</v>
      </c>
      <c r="O12" s="200">
        <v>0</v>
      </c>
      <c r="P12" s="200">
        <v>37.090000000000003</v>
      </c>
      <c r="Q12" s="200">
        <v>2.89</v>
      </c>
      <c r="R12" s="200">
        <v>6.86</v>
      </c>
      <c r="S12" s="200">
        <v>4.28</v>
      </c>
      <c r="T12" s="200">
        <v>0</v>
      </c>
      <c r="U12" s="200">
        <v>20.61</v>
      </c>
      <c r="V12" s="200">
        <v>3.85</v>
      </c>
      <c r="W12" s="200">
        <v>7.54</v>
      </c>
      <c r="X12" s="200">
        <v>23.96</v>
      </c>
      <c r="Y12" s="200">
        <v>0</v>
      </c>
      <c r="Z12">
        <v>0</v>
      </c>
      <c r="AA12" s="200">
        <v>11.24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56.99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19.25</v>
      </c>
      <c r="AQ12" s="200">
        <v>7.7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4.93</v>
      </c>
      <c r="L13" s="200">
        <v>206.47</v>
      </c>
      <c r="M13" s="200">
        <v>25.69</v>
      </c>
      <c r="N13" s="200">
        <v>34.880000000000003</v>
      </c>
      <c r="O13" s="200">
        <v>0</v>
      </c>
      <c r="P13" s="200">
        <v>34.44</v>
      </c>
      <c r="Q13" s="200">
        <v>2.89</v>
      </c>
      <c r="R13" s="200">
        <v>6.86</v>
      </c>
      <c r="S13" s="200">
        <v>4.28</v>
      </c>
      <c r="T13" s="200">
        <v>0</v>
      </c>
      <c r="U13" s="200">
        <v>20.61</v>
      </c>
      <c r="V13" s="200">
        <v>3.85</v>
      </c>
      <c r="W13" s="200">
        <v>7.54</v>
      </c>
      <c r="X13" s="200">
        <v>23.96</v>
      </c>
      <c r="Y13" s="200">
        <v>0</v>
      </c>
      <c r="Z13">
        <v>0</v>
      </c>
      <c r="AA13" s="200">
        <v>11.24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56.99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19.25</v>
      </c>
      <c r="AQ13" s="200">
        <v>7.7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4.93</v>
      </c>
      <c r="L14" s="200">
        <v>206.47</v>
      </c>
      <c r="M14" s="200">
        <v>25.69</v>
      </c>
      <c r="N14" s="200">
        <v>34.880000000000003</v>
      </c>
      <c r="O14" s="200">
        <v>0</v>
      </c>
      <c r="P14" s="200">
        <v>34.44</v>
      </c>
      <c r="Q14" s="200">
        <v>2.89</v>
      </c>
      <c r="R14" s="200">
        <v>6.86</v>
      </c>
      <c r="S14" s="200">
        <v>4.28</v>
      </c>
      <c r="T14" s="200">
        <v>0</v>
      </c>
      <c r="U14" s="200">
        <v>20.61</v>
      </c>
      <c r="V14" s="200">
        <v>3.85</v>
      </c>
      <c r="W14" s="200">
        <v>7.54</v>
      </c>
      <c r="X14" s="200">
        <v>23.96</v>
      </c>
      <c r="Y14" s="200">
        <v>0</v>
      </c>
      <c r="Z14">
        <v>0</v>
      </c>
      <c r="AA14" s="200">
        <v>11.24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56.99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19.25</v>
      </c>
      <c r="AQ14" s="200">
        <v>7.7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4.93</v>
      </c>
      <c r="L15" s="200">
        <v>206.47</v>
      </c>
      <c r="M15" s="200">
        <v>25.69</v>
      </c>
      <c r="N15" s="200">
        <v>34.880000000000003</v>
      </c>
      <c r="O15" s="200">
        <v>0</v>
      </c>
      <c r="P15" s="200">
        <v>34.44</v>
      </c>
      <c r="Q15" s="200">
        <v>2.89</v>
      </c>
      <c r="R15" s="200">
        <v>6.86</v>
      </c>
      <c r="S15" s="200">
        <v>4.28</v>
      </c>
      <c r="T15" s="200">
        <v>0</v>
      </c>
      <c r="U15" s="200">
        <v>20.61</v>
      </c>
      <c r="V15" s="200">
        <v>3.85</v>
      </c>
      <c r="W15" s="200">
        <v>7.54</v>
      </c>
      <c r="X15" s="200">
        <v>28.52</v>
      </c>
      <c r="Y15" s="200">
        <v>0</v>
      </c>
      <c r="Z15">
        <v>0</v>
      </c>
      <c r="AA15" s="200">
        <v>11.24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56.99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19.09</v>
      </c>
      <c r="AQ15" s="200">
        <v>7.7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4.93</v>
      </c>
      <c r="L16" s="200">
        <v>206.47</v>
      </c>
      <c r="M16" s="200">
        <v>25.69</v>
      </c>
      <c r="N16" s="200">
        <v>34.880000000000003</v>
      </c>
      <c r="O16" s="200">
        <v>0</v>
      </c>
      <c r="P16" s="200">
        <v>34.44</v>
      </c>
      <c r="Q16" s="200">
        <v>2.89</v>
      </c>
      <c r="R16" s="200">
        <v>6.86</v>
      </c>
      <c r="S16" s="200">
        <v>4.28</v>
      </c>
      <c r="T16" s="200">
        <v>0</v>
      </c>
      <c r="U16" s="200">
        <v>20.61</v>
      </c>
      <c r="V16" s="200">
        <v>3.85</v>
      </c>
      <c r="W16" s="200">
        <v>7.54</v>
      </c>
      <c r="X16" s="200">
        <v>28.52</v>
      </c>
      <c r="Y16" s="200">
        <v>0</v>
      </c>
      <c r="Z16">
        <v>0</v>
      </c>
      <c r="AA16" s="200">
        <v>11.24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56.99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19.09</v>
      </c>
      <c r="AQ16" s="200">
        <v>7.7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4.93</v>
      </c>
      <c r="L17" s="200">
        <v>206.47</v>
      </c>
      <c r="M17" s="200">
        <v>25.69</v>
      </c>
      <c r="N17" s="200">
        <v>34.880000000000003</v>
      </c>
      <c r="O17" s="200">
        <v>0</v>
      </c>
      <c r="P17" s="200">
        <v>34.44</v>
      </c>
      <c r="Q17" s="200">
        <v>2.89</v>
      </c>
      <c r="R17" s="200">
        <v>6.86</v>
      </c>
      <c r="S17" s="200">
        <v>4.28</v>
      </c>
      <c r="T17" s="200">
        <v>0</v>
      </c>
      <c r="U17" s="200">
        <v>20.61</v>
      </c>
      <c r="V17" s="200">
        <v>3.85</v>
      </c>
      <c r="W17" s="200">
        <v>7.68</v>
      </c>
      <c r="X17" s="200">
        <v>26.35</v>
      </c>
      <c r="Y17" s="200">
        <v>0</v>
      </c>
      <c r="Z17">
        <v>0</v>
      </c>
      <c r="AA17" s="200">
        <v>11.24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56.99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19.09</v>
      </c>
      <c r="AQ17" s="200">
        <v>7.7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4.93</v>
      </c>
      <c r="L18" s="200">
        <v>206.47</v>
      </c>
      <c r="M18" s="200">
        <v>25.69</v>
      </c>
      <c r="N18" s="200">
        <v>34.880000000000003</v>
      </c>
      <c r="O18" s="200">
        <v>0</v>
      </c>
      <c r="P18" s="200">
        <v>34.44</v>
      </c>
      <c r="Q18" s="200">
        <v>2.89</v>
      </c>
      <c r="R18" s="200">
        <v>6.86</v>
      </c>
      <c r="S18" s="200">
        <v>4.28</v>
      </c>
      <c r="T18" s="200">
        <v>0</v>
      </c>
      <c r="U18" s="200">
        <v>20.61</v>
      </c>
      <c r="V18" s="200">
        <v>3.85</v>
      </c>
      <c r="W18" s="200">
        <v>7.68</v>
      </c>
      <c r="X18" s="200">
        <v>24.8</v>
      </c>
      <c r="Y18" s="200">
        <v>0</v>
      </c>
      <c r="Z18">
        <v>0</v>
      </c>
      <c r="AA18" s="200">
        <v>11.24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56.99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19.09</v>
      </c>
      <c r="AQ18" s="200">
        <v>7.7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4.93</v>
      </c>
      <c r="L19" s="200">
        <v>206.47</v>
      </c>
      <c r="M19" s="200">
        <v>25.69</v>
      </c>
      <c r="N19" s="200">
        <v>34.880000000000003</v>
      </c>
      <c r="O19" s="200">
        <v>0</v>
      </c>
      <c r="P19" s="200">
        <v>34.44</v>
      </c>
      <c r="Q19" s="200">
        <v>2.89</v>
      </c>
      <c r="R19" s="200">
        <v>6.86</v>
      </c>
      <c r="S19" s="200">
        <v>4.28</v>
      </c>
      <c r="T19" s="200">
        <v>0</v>
      </c>
      <c r="U19" s="200">
        <v>20.61</v>
      </c>
      <c r="V19" s="200">
        <v>3.85</v>
      </c>
      <c r="W19" s="200">
        <v>7.68</v>
      </c>
      <c r="X19" s="200">
        <v>24.8</v>
      </c>
      <c r="Y19" s="200">
        <v>0</v>
      </c>
      <c r="Z19">
        <v>0</v>
      </c>
      <c r="AA19" s="200">
        <v>11.24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56.99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19.09</v>
      </c>
      <c r="AQ19" s="200">
        <v>7.7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4.93</v>
      </c>
      <c r="L20" s="200">
        <v>206.47</v>
      </c>
      <c r="M20" s="200">
        <v>25.69</v>
      </c>
      <c r="N20" s="200">
        <v>34.880000000000003</v>
      </c>
      <c r="O20" s="200">
        <v>0</v>
      </c>
      <c r="P20" s="200">
        <v>34.44</v>
      </c>
      <c r="Q20" s="200">
        <v>2.89</v>
      </c>
      <c r="R20" s="200">
        <v>6.86</v>
      </c>
      <c r="S20" s="200">
        <v>4.28</v>
      </c>
      <c r="T20" s="200">
        <v>0</v>
      </c>
      <c r="U20" s="200">
        <v>20.61</v>
      </c>
      <c r="V20" s="200">
        <v>3.85</v>
      </c>
      <c r="W20" s="200">
        <v>7.54</v>
      </c>
      <c r="X20" s="200">
        <v>28.52</v>
      </c>
      <c r="Y20" s="200">
        <v>0</v>
      </c>
      <c r="Z20">
        <v>0</v>
      </c>
      <c r="AA20" s="200">
        <v>11.24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56.99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19.09</v>
      </c>
      <c r="AQ20" s="200">
        <v>7.7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4.93</v>
      </c>
      <c r="L21" s="200">
        <v>206.47</v>
      </c>
      <c r="M21" s="200">
        <v>25.69</v>
      </c>
      <c r="N21" s="200">
        <v>34.880000000000003</v>
      </c>
      <c r="O21" s="200">
        <v>0</v>
      </c>
      <c r="P21" s="200">
        <v>34.44</v>
      </c>
      <c r="Q21" s="200">
        <v>2.89</v>
      </c>
      <c r="R21" s="200">
        <v>6.86</v>
      </c>
      <c r="S21" s="200">
        <v>4.28</v>
      </c>
      <c r="T21" s="200">
        <v>0</v>
      </c>
      <c r="U21" s="200">
        <v>20.61</v>
      </c>
      <c r="V21" s="200">
        <v>3.85</v>
      </c>
      <c r="W21" s="200">
        <v>7.54</v>
      </c>
      <c r="X21" s="200">
        <v>28.52</v>
      </c>
      <c r="Y21" s="200">
        <v>0</v>
      </c>
      <c r="Z21">
        <v>0</v>
      </c>
      <c r="AA21" s="200">
        <v>11.24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56.99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19.09</v>
      </c>
      <c r="AQ21" s="200">
        <v>7.7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4.93</v>
      </c>
      <c r="L22" s="200">
        <v>206.47</v>
      </c>
      <c r="M22" s="200">
        <v>25.69</v>
      </c>
      <c r="N22" s="200">
        <v>34.880000000000003</v>
      </c>
      <c r="O22" s="200">
        <v>0</v>
      </c>
      <c r="P22" s="200">
        <v>34.44</v>
      </c>
      <c r="Q22" s="200">
        <v>2.89</v>
      </c>
      <c r="R22" s="200">
        <v>6.86</v>
      </c>
      <c r="S22" s="200">
        <v>4.28</v>
      </c>
      <c r="T22" s="200">
        <v>0</v>
      </c>
      <c r="U22" s="200">
        <v>20.61</v>
      </c>
      <c r="V22" s="200">
        <v>3.85</v>
      </c>
      <c r="W22" s="200">
        <v>7.54</v>
      </c>
      <c r="X22" s="200">
        <v>28.52</v>
      </c>
      <c r="Y22" s="200">
        <v>0</v>
      </c>
      <c r="Z22">
        <v>0</v>
      </c>
      <c r="AA22" s="200">
        <v>11.24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56.99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19.09</v>
      </c>
      <c r="AQ22" s="200">
        <v>7.7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4.93</v>
      </c>
      <c r="L23" s="200">
        <v>206.47</v>
      </c>
      <c r="M23" s="200">
        <v>25.69</v>
      </c>
      <c r="N23" s="200">
        <v>34.880000000000003</v>
      </c>
      <c r="O23" s="200">
        <v>0</v>
      </c>
      <c r="P23" s="200">
        <v>34.44</v>
      </c>
      <c r="Q23" s="200">
        <v>2.89</v>
      </c>
      <c r="R23" s="200">
        <v>6.86</v>
      </c>
      <c r="S23" s="200">
        <v>4.28</v>
      </c>
      <c r="T23" s="200">
        <v>0</v>
      </c>
      <c r="U23" s="200">
        <v>20.61</v>
      </c>
      <c r="V23" s="200">
        <v>3.85</v>
      </c>
      <c r="W23" s="200">
        <v>7.54</v>
      </c>
      <c r="X23" s="200">
        <v>28.52</v>
      </c>
      <c r="Y23" s="200">
        <v>0</v>
      </c>
      <c r="Z23">
        <v>0</v>
      </c>
      <c r="AA23" s="200">
        <v>11.24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54.46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48.13</v>
      </c>
      <c r="AQ23" s="200">
        <v>7.7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4.93</v>
      </c>
      <c r="L24" s="200">
        <v>206.47</v>
      </c>
      <c r="M24" s="200">
        <v>25.69</v>
      </c>
      <c r="N24" s="200">
        <v>34.880000000000003</v>
      </c>
      <c r="O24" s="200">
        <v>0</v>
      </c>
      <c r="P24" s="200">
        <v>34.44</v>
      </c>
      <c r="Q24" s="200">
        <v>2.89</v>
      </c>
      <c r="R24" s="200">
        <v>12.44</v>
      </c>
      <c r="S24" s="200">
        <v>4.28</v>
      </c>
      <c r="T24" s="200">
        <v>0</v>
      </c>
      <c r="U24" s="200">
        <v>20.61</v>
      </c>
      <c r="V24" s="200">
        <v>6.12</v>
      </c>
      <c r="W24" s="200">
        <v>13.5</v>
      </c>
      <c r="X24" s="200">
        <v>29.04</v>
      </c>
      <c r="Y24" s="200">
        <v>0</v>
      </c>
      <c r="Z24">
        <v>0</v>
      </c>
      <c r="AA24" s="200">
        <v>11.24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54.46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74.77</v>
      </c>
      <c r="AQ24" s="200">
        <v>26.63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4.93</v>
      </c>
      <c r="L25" s="200">
        <v>206.47</v>
      </c>
      <c r="M25" s="200">
        <v>25.69</v>
      </c>
      <c r="N25" s="200">
        <v>34.880000000000003</v>
      </c>
      <c r="O25" s="200">
        <v>0</v>
      </c>
      <c r="P25" s="200">
        <v>34.44</v>
      </c>
      <c r="Q25" s="200">
        <v>2.89</v>
      </c>
      <c r="R25" s="200">
        <v>12.52</v>
      </c>
      <c r="S25" s="200">
        <v>4.28</v>
      </c>
      <c r="T25" s="200">
        <v>0</v>
      </c>
      <c r="U25" s="200">
        <v>20.61</v>
      </c>
      <c r="V25" s="200">
        <v>6.12</v>
      </c>
      <c r="W25" s="200">
        <v>13.71</v>
      </c>
      <c r="X25" s="200">
        <v>29.04</v>
      </c>
      <c r="Y25" s="200">
        <v>0</v>
      </c>
      <c r="Z25">
        <v>0</v>
      </c>
      <c r="AA25" s="200">
        <v>11.24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54.46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74.78</v>
      </c>
      <c r="AQ25" s="200">
        <v>26.63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4.93</v>
      </c>
      <c r="L26" s="200">
        <v>259.87</v>
      </c>
      <c r="M26" s="200">
        <v>25.69</v>
      </c>
      <c r="N26" s="200">
        <v>34.880000000000003</v>
      </c>
      <c r="O26" s="200">
        <v>0</v>
      </c>
      <c r="P26" s="200">
        <v>34.44</v>
      </c>
      <c r="Q26" s="200">
        <v>2.89</v>
      </c>
      <c r="R26" s="200">
        <v>6.86</v>
      </c>
      <c r="S26" s="200">
        <v>4.28</v>
      </c>
      <c r="T26" s="200">
        <v>0</v>
      </c>
      <c r="U26" s="200">
        <v>20.61</v>
      </c>
      <c r="V26" s="200">
        <v>3.85</v>
      </c>
      <c r="W26" s="200">
        <v>7.54</v>
      </c>
      <c r="X26" s="200">
        <v>26.49</v>
      </c>
      <c r="Y26" s="200">
        <v>0</v>
      </c>
      <c r="Z26">
        <v>0</v>
      </c>
      <c r="AA26" s="200">
        <v>11.24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54.46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48.12</v>
      </c>
      <c r="AQ26" s="200">
        <v>7.7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4.93</v>
      </c>
      <c r="L27" s="200">
        <v>311.19</v>
      </c>
      <c r="M27" s="200">
        <v>25.69</v>
      </c>
      <c r="N27" s="200">
        <v>34.880000000000003</v>
      </c>
      <c r="O27" s="200">
        <v>0</v>
      </c>
      <c r="P27" s="200">
        <v>34.44</v>
      </c>
      <c r="Q27" s="200">
        <v>2.89</v>
      </c>
      <c r="R27" s="200">
        <v>6.86</v>
      </c>
      <c r="S27" s="200">
        <v>3.69</v>
      </c>
      <c r="T27" s="200">
        <v>0</v>
      </c>
      <c r="U27" s="200">
        <v>20.61</v>
      </c>
      <c r="V27" s="200">
        <v>3.85</v>
      </c>
      <c r="W27" s="200">
        <v>7.54</v>
      </c>
      <c r="X27" s="200">
        <v>26.49</v>
      </c>
      <c r="Y27" s="200">
        <v>0</v>
      </c>
      <c r="Z27">
        <v>0</v>
      </c>
      <c r="AA27" s="200">
        <v>11.24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50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48.12</v>
      </c>
      <c r="AQ27" s="200">
        <v>7.7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8.9499999999999993</v>
      </c>
      <c r="L28" s="200">
        <v>371.21</v>
      </c>
      <c r="M28" s="200">
        <v>25.69</v>
      </c>
      <c r="N28" s="200">
        <v>34.880000000000003</v>
      </c>
      <c r="O28" s="200">
        <v>0</v>
      </c>
      <c r="P28" s="200">
        <v>34.44</v>
      </c>
      <c r="Q28" s="200">
        <v>3.12</v>
      </c>
      <c r="R28" s="200">
        <v>12.52</v>
      </c>
      <c r="S28" s="200">
        <v>6.99</v>
      </c>
      <c r="T28" s="200">
        <v>0</v>
      </c>
      <c r="U28" s="200">
        <v>20.61</v>
      </c>
      <c r="V28" s="200">
        <v>6.12</v>
      </c>
      <c r="W28" s="200">
        <v>13.71</v>
      </c>
      <c r="X28" s="200">
        <v>29.04</v>
      </c>
      <c r="Y28" s="200">
        <v>0</v>
      </c>
      <c r="Z28">
        <v>0</v>
      </c>
      <c r="AA28" s="200">
        <v>11.24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69.61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74.78</v>
      </c>
      <c r="AQ28" s="200">
        <v>26.63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8.9600000000000009</v>
      </c>
      <c r="L29" s="200">
        <v>371.21</v>
      </c>
      <c r="M29" s="200">
        <v>25.69</v>
      </c>
      <c r="N29" s="200">
        <v>34.880000000000003</v>
      </c>
      <c r="O29" s="200">
        <v>0</v>
      </c>
      <c r="P29" s="200">
        <v>34.44</v>
      </c>
      <c r="Q29" s="200">
        <v>3.12</v>
      </c>
      <c r="R29" s="200">
        <v>12.52</v>
      </c>
      <c r="S29" s="200">
        <v>7.8</v>
      </c>
      <c r="T29" s="200">
        <v>0</v>
      </c>
      <c r="U29" s="200">
        <v>20.61</v>
      </c>
      <c r="V29" s="200">
        <v>6.12</v>
      </c>
      <c r="W29" s="200">
        <v>13.71</v>
      </c>
      <c r="X29" s="200">
        <v>29.04</v>
      </c>
      <c r="Y29" s="200">
        <v>0</v>
      </c>
      <c r="Z29">
        <v>0</v>
      </c>
      <c r="AA29" s="200">
        <v>11.24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74.78</v>
      </c>
      <c r="AQ29" s="200">
        <v>26.63</v>
      </c>
      <c r="AR29" s="200">
        <v>0.13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8.9600000000000009</v>
      </c>
      <c r="L30" s="200">
        <v>371.21</v>
      </c>
      <c r="M30" s="200">
        <v>25.69</v>
      </c>
      <c r="N30" s="200">
        <v>34.880000000000003</v>
      </c>
      <c r="O30" s="200">
        <v>0</v>
      </c>
      <c r="P30" s="200">
        <v>34.44</v>
      </c>
      <c r="Q30" s="200">
        <v>3.12</v>
      </c>
      <c r="R30" s="200">
        <v>12.52</v>
      </c>
      <c r="S30" s="200">
        <v>7.8</v>
      </c>
      <c r="T30" s="200">
        <v>0</v>
      </c>
      <c r="U30" s="200">
        <v>20.61</v>
      </c>
      <c r="V30" s="200">
        <v>6.12</v>
      </c>
      <c r="W30" s="200">
        <v>13.71</v>
      </c>
      <c r="X30" s="200">
        <v>29.04</v>
      </c>
      <c r="Y30" s="200">
        <v>0</v>
      </c>
      <c r="Z30">
        <v>0</v>
      </c>
      <c r="AA30" s="200">
        <v>11.24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74.78</v>
      </c>
      <c r="AQ30" s="200">
        <v>26.63</v>
      </c>
      <c r="AR30" s="200">
        <v>0.48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8.9600000000000009</v>
      </c>
      <c r="L31" s="200">
        <v>371.21</v>
      </c>
      <c r="M31" s="200">
        <v>25.69</v>
      </c>
      <c r="N31" s="200">
        <v>34.880000000000003</v>
      </c>
      <c r="O31" s="200">
        <v>0</v>
      </c>
      <c r="P31" s="200">
        <v>34.44</v>
      </c>
      <c r="Q31" s="200">
        <v>3.12</v>
      </c>
      <c r="R31" s="200">
        <v>12.52</v>
      </c>
      <c r="S31" s="200">
        <v>7.8</v>
      </c>
      <c r="T31" s="200">
        <v>0</v>
      </c>
      <c r="U31" s="200">
        <v>20.61</v>
      </c>
      <c r="V31" s="200">
        <v>6.12</v>
      </c>
      <c r="W31" s="200">
        <v>13.71</v>
      </c>
      <c r="X31" s="200">
        <v>29.04</v>
      </c>
      <c r="Y31" s="200">
        <v>0</v>
      </c>
      <c r="Z31">
        <v>0</v>
      </c>
      <c r="AA31" s="200">
        <v>11.24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74.78</v>
      </c>
      <c r="AQ31" s="200">
        <v>26.63</v>
      </c>
      <c r="AR31" s="200">
        <v>2.21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8.9600000000000009</v>
      </c>
      <c r="L32" s="200">
        <v>371.21</v>
      </c>
      <c r="M32" s="200">
        <v>25.69</v>
      </c>
      <c r="N32" s="200">
        <v>34.880000000000003</v>
      </c>
      <c r="O32" s="200">
        <v>0</v>
      </c>
      <c r="P32" s="200">
        <v>34.44</v>
      </c>
      <c r="Q32" s="200">
        <v>3.12</v>
      </c>
      <c r="R32" s="200">
        <v>12.52</v>
      </c>
      <c r="S32" s="200">
        <v>7.8</v>
      </c>
      <c r="T32" s="200">
        <v>0</v>
      </c>
      <c r="U32" s="200">
        <v>20.61</v>
      </c>
      <c r="V32" s="200">
        <v>6.12</v>
      </c>
      <c r="W32" s="200">
        <v>13.71</v>
      </c>
      <c r="X32" s="200">
        <v>29.04</v>
      </c>
      <c r="Y32" s="200">
        <v>0</v>
      </c>
      <c r="Z32">
        <v>0</v>
      </c>
      <c r="AA32" s="200">
        <v>11.24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74.78</v>
      </c>
      <c r="AQ32" s="200">
        <v>26.63</v>
      </c>
      <c r="AR32" s="200">
        <v>6.21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8.9600000000000009</v>
      </c>
      <c r="L33" s="200">
        <v>371.21</v>
      </c>
      <c r="M33" s="200">
        <v>25.69</v>
      </c>
      <c r="N33" s="200">
        <v>34.880000000000003</v>
      </c>
      <c r="O33" s="200">
        <v>0</v>
      </c>
      <c r="P33" s="200">
        <v>34.44</v>
      </c>
      <c r="Q33" s="200">
        <v>3.12</v>
      </c>
      <c r="R33" s="200">
        <v>12.52</v>
      </c>
      <c r="S33" s="200">
        <v>7.8</v>
      </c>
      <c r="T33" s="200">
        <v>0</v>
      </c>
      <c r="U33" s="200">
        <v>20.61</v>
      </c>
      <c r="V33" s="200">
        <v>6.12</v>
      </c>
      <c r="W33" s="200">
        <v>13.71</v>
      </c>
      <c r="X33" s="200">
        <v>29.04</v>
      </c>
      <c r="Y33" s="200">
        <v>0</v>
      </c>
      <c r="Z33">
        <v>0</v>
      </c>
      <c r="AA33" s="200">
        <v>11.24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74.78</v>
      </c>
      <c r="AQ33" s="200">
        <v>26.63</v>
      </c>
      <c r="AR33" s="200">
        <v>10.76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8.9600000000000009</v>
      </c>
      <c r="L34" s="200">
        <v>371.21</v>
      </c>
      <c r="M34" s="200">
        <v>25.69</v>
      </c>
      <c r="N34" s="200">
        <v>34.880000000000003</v>
      </c>
      <c r="O34" s="200">
        <v>0</v>
      </c>
      <c r="P34" s="200">
        <v>34.44</v>
      </c>
      <c r="Q34" s="200">
        <v>3.12</v>
      </c>
      <c r="R34" s="200">
        <v>12.52</v>
      </c>
      <c r="S34" s="200">
        <v>7.8</v>
      </c>
      <c r="T34" s="200">
        <v>0</v>
      </c>
      <c r="U34" s="200">
        <v>20.61</v>
      </c>
      <c r="V34" s="200">
        <v>6.12</v>
      </c>
      <c r="W34" s="200">
        <v>13.71</v>
      </c>
      <c r="X34" s="200">
        <v>29.04</v>
      </c>
      <c r="Y34" s="200">
        <v>0</v>
      </c>
      <c r="Z34">
        <v>0</v>
      </c>
      <c r="AA34" s="200">
        <v>11.24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74.78</v>
      </c>
      <c r="AQ34" s="200">
        <v>26.63</v>
      </c>
      <c r="AR34" s="200">
        <v>16.420000000000002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8.9600000000000009</v>
      </c>
      <c r="L35" s="200">
        <v>371.21</v>
      </c>
      <c r="M35" s="200">
        <v>25.69</v>
      </c>
      <c r="N35" s="200">
        <v>34.880000000000003</v>
      </c>
      <c r="O35" s="200">
        <v>0</v>
      </c>
      <c r="P35" s="200">
        <v>34.44</v>
      </c>
      <c r="Q35" s="200">
        <v>3.12</v>
      </c>
      <c r="R35" s="200">
        <v>12.52</v>
      </c>
      <c r="S35" s="200">
        <v>7.8</v>
      </c>
      <c r="T35" s="200">
        <v>0</v>
      </c>
      <c r="U35" s="200">
        <v>20.61</v>
      </c>
      <c r="V35" s="200">
        <v>6.12</v>
      </c>
      <c r="W35" s="200">
        <v>13.71</v>
      </c>
      <c r="X35" s="200">
        <v>29.04</v>
      </c>
      <c r="Y35" s="200">
        <v>0</v>
      </c>
      <c r="Z35">
        <v>0</v>
      </c>
      <c r="AA35" s="200">
        <v>11.24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74.78</v>
      </c>
      <c r="AQ35" s="200">
        <v>26.63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8.9600000000000009</v>
      </c>
      <c r="L36" s="200">
        <v>371.21</v>
      </c>
      <c r="M36" s="200">
        <v>25.69</v>
      </c>
      <c r="N36" s="200">
        <v>34.880000000000003</v>
      </c>
      <c r="O36" s="200">
        <v>0</v>
      </c>
      <c r="P36" s="200">
        <v>34.44</v>
      </c>
      <c r="Q36" s="200">
        <v>3.12</v>
      </c>
      <c r="R36" s="200">
        <v>12.52</v>
      </c>
      <c r="S36" s="200">
        <v>7.8</v>
      </c>
      <c r="T36" s="200">
        <v>0</v>
      </c>
      <c r="U36" s="200">
        <v>20.61</v>
      </c>
      <c r="V36" s="200">
        <v>6.12</v>
      </c>
      <c r="W36" s="200">
        <v>13.71</v>
      </c>
      <c r="X36" s="200">
        <v>29.04</v>
      </c>
      <c r="Y36" s="200">
        <v>0</v>
      </c>
      <c r="Z36">
        <v>0</v>
      </c>
      <c r="AA36" s="200">
        <v>11.24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74.78</v>
      </c>
      <c r="AQ36" s="200">
        <v>26.63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8.9600000000000009</v>
      </c>
      <c r="L37" s="200">
        <v>371.21</v>
      </c>
      <c r="M37" s="200">
        <v>25.69</v>
      </c>
      <c r="N37" s="200">
        <v>34.880000000000003</v>
      </c>
      <c r="O37" s="200">
        <v>0</v>
      </c>
      <c r="P37" s="200">
        <v>34.44</v>
      </c>
      <c r="Q37" s="200">
        <v>3.12</v>
      </c>
      <c r="R37" s="200">
        <v>12.52</v>
      </c>
      <c r="S37" s="200">
        <v>7.8</v>
      </c>
      <c r="T37" s="200">
        <v>0</v>
      </c>
      <c r="U37" s="200">
        <v>20.61</v>
      </c>
      <c r="V37" s="200">
        <v>6.12</v>
      </c>
      <c r="W37" s="200">
        <v>13.71</v>
      </c>
      <c r="X37" s="200">
        <v>29.04</v>
      </c>
      <c r="Y37" s="200">
        <v>0</v>
      </c>
      <c r="Z37">
        <v>0</v>
      </c>
      <c r="AA37" s="200">
        <v>11.24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74.78</v>
      </c>
      <c r="AQ37" s="200">
        <v>26.63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8.9600000000000009</v>
      </c>
      <c r="L38" s="200">
        <v>371.21</v>
      </c>
      <c r="M38" s="200">
        <v>25.69</v>
      </c>
      <c r="N38" s="200">
        <v>34.880000000000003</v>
      </c>
      <c r="O38" s="200">
        <v>0</v>
      </c>
      <c r="P38" s="200">
        <v>34.44</v>
      </c>
      <c r="Q38" s="200">
        <v>3.12</v>
      </c>
      <c r="R38" s="200">
        <v>12.52</v>
      </c>
      <c r="S38" s="200">
        <v>7.8</v>
      </c>
      <c r="T38" s="200">
        <v>0</v>
      </c>
      <c r="U38" s="200">
        <v>20.61</v>
      </c>
      <c r="V38" s="200">
        <v>6.12</v>
      </c>
      <c r="W38" s="200">
        <v>13.71</v>
      </c>
      <c r="X38" s="200">
        <v>29.04</v>
      </c>
      <c r="Y38" s="200">
        <v>0</v>
      </c>
      <c r="Z38">
        <v>0</v>
      </c>
      <c r="AA38" s="200">
        <v>11.24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74.78</v>
      </c>
      <c r="AQ38" s="200">
        <v>26.63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8.9600000000000009</v>
      </c>
      <c r="L39" s="200">
        <v>371.21</v>
      </c>
      <c r="M39" s="200">
        <v>25.69</v>
      </c>
      <c r="N39" s="200">
        <v>34.880000000000003</v>
      </c>
      <c r="O39" s="200">
        <v>0</v>
      </c>
      <c r="P39" s="200">
        <v>34.44</v>
      </c>
      <c r="Q39" s="200">
        <v>3.12</v>
      </c>
      <c r="R39" s="200">
        <v>12.52</v>
      </c>
      <c r="S39" s="200">
        <v>7.8</v>
      </c>
      <c r="T39" s="200">
        <v>0</v>
      </c>
      <c r="U39" s="200">
        <v>20.61</v>
      </c>
      <c r="V39" s="200">
        <v>6.12</v>
      </c>
      <c r="W39" s="200">
        <v>13.71</v>
      </c>
      <c r="X39" s="200">
        <v>29.04</v>
      </c>
      <c r="Y39" s="200">
        <v>0</v>
      </c>
      <c r="Z39">
        <v>0</v>
      </c>
      <c r="AA39" s="200">
        <v>11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74.78</v>
      </c>
      <c r="AQ39" s="200">
        <v>26.63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8.9600000000000009</v>
      </c>
      <c r="L40" s="200">
        <v>371.21</v>
      </c>
      <c r="M40" s="200">
        <v>25.69</v>
      </c>
      <c r="N40" s="200">
        <v>34.880000000000003</v>
      </c>
      <c r="O40" s="200">
        <v>0</v>
      </c>
      <c r="P40" s="200">
        <v>34.44</v>
      </c>
      <c r="Q40" s="200">
        <v>3.12</v>
      </c>
      <c r="R40" s="200">
        <v>12.52</v>
      </c>
      <c r="S40" s="200">
        <v>7.8</v>
      </c>
      <c r="T40" s="200">
        <v>0</v>
      </c>
      <c r="U40" s="200">
        <v>20.61</v>
      </c>
      <c r="V40" s="200">
        <v>6.12</v>
      </c>
      <c r="W40" s="200">
        <v>13.71</v>
      </c>
      <c r="X40" s="200">
        <v>29.04</v>
      </c>
      <c r="Y40" s="200">
        <v>0</v>
      </c>
      <c r="Z40">
        <v>0</v>
      </c>
      <c r="AA40" s="200">
        <v>11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74.78</v>
      </c>
      <c r="AQ40" s="200">
        <v>26.63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8.9600000000000009</v>
      </c>
      <c r="L41" s="200">
        <v>371.21</v>
      </c>
      <c r="M41" s="200">
        <v>25.69</v>
      </c>
      <c r="N41" s="200">
        <v>34.880000000000003</v>
      </c>
      <c r="O41" s="200">
        <v>0</v>
      </c>
      <c r="P41" s="200">
        <v>34.44</v>
      </c>
      <c r="Q41" s="200">
        <v>3.12</v>
      </c>
      <c r="R41" s="200">
        <v>12.52</v>
      </c>
      <c r="S41" s="200">
        <v>7.8</v>
      </c>
      <c r="T41" s="200">
        <v>0</v>
      </c>
      <c r="U41" s="200">
        <v>20.61</v>
      </c>
      <c r="V41" s="200">
        <v>6.12</v>
      </c>
      <c r="W41" s="200">
        <v>13.71</v>
      </c>
      <c r="X41" s="200">
        <v>29.04</v>
      </c>
      <c r="Y41" s="200">
        <v>0</v>
      </c>
      <c r="Z41">
        <v>0</v>
      </c>
      <c r="AA41" s="200">
        <v>11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74.78</v>
      </c>
      <c r="AQ41" s="200">
        <v>26.63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8.9600000000000009</v>
      </c>
      <c r="L42" s="200">
        <v>371.21</v>
      </c>
      <c r="M42" s="200">
        <v>25.69</v>
      </c>
      <c r="N42" s="200">
        <v>34.880000000000003</v>
      </c>
      <c r="O42" s="200">
        <v>0</v>
      </c>
      <c r="P42" s="200">
        <v>34.44</v>
      </c>
      <c r="Q42" s="200">
        <v>3.12</v>
      </c>
      <c r="R42" s="200">
        <v>12.52</v>
      </c>
      <c r="S42" s="200">
        <v>7.8</v>
      </c>
      <c r="T42" s="200">
        <v>0</v>
      </c>
      <c r="U42" s="200">
        <v>20.61</v>
      </c>
      <c r="V42" s="200">
        <v>6.12</v>
      </c>
      <c r="W42" s="200">
        <v>13.71</v>
      </c>
      <c r="X42" s="200">
        <v>29.04</v>
      </c>
      <c r="Y42" s="200">
        <v>0</v>
      </c>
      <c r="Z42">
        <v>0</v>
      </c>
      <c r="AA42" s="200">
        <v>11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74.78</v>
      </c>
      <c r="AQ42" s="200">
        <v>26.63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8.9600000000000009</v>
      </c>
      <c r="L43" s="200">
        <v>371.21</v>
      </c>
      <c r="M43" s="200">
        <v>25.69</v>
      </c>
      <c r="N43" s="200">
        <v>34.880000000000003</v>
      </c>
      <c r="O43" s="200">
        <v>0</v>
      </c>
      <c r="P43" s="200">
        <v>34.44</v>
      </c>
      <c r="Q43" s="200">
        <v>3.12</v>
      </c>
      <c r="R43" s="200">
        <v>12.52</v>
      </c>
      <c r="S43" s="200">
        <v>7.8</v>
      </c>
      <c r="T43" s="200">
        <v>0</v>
      </c>
      <c r="U43" s="200">
        <v>20.61</v>
      </c>
      <c r="V43" s="200">
        <v>6.12</v>
      </c>
      <c r="W43" s="200">
        <v>13.71</v>
      </c>
      <c r="X43" s="200">
        <v>29.04</v>
      </c>
      <c r="Y43" s="200">
        <v>0</v>
      </c>
      <c r="Z43">
        <v>0</v>
      </c>
      <c r="AA43" s="200">
        <v>11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74.78</v>
      </c>
      <c r="AQ43" s="200">
        <v>26.63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8.9600000000000009</v>
      </c>
      <c r="L44" s="200">
        <v>371.21</v>
      </c>
      <c r="M44" s="200">
        <v>25.69</v>
      </c>
      <c r="N44" s="200">
        <v>34.880000000000003</v>
      </c>
      <c r="O44" s="200">
        <v>0</v>
      </c>
      <c r="P44" s="200">
        <v>34.44</v>
      </c>
      <c r="Q44" s="200">
        <v>3.12</v>
      </c>
      <c r="R44" s="200">
        <v>12.52</v>
      </c>
      <c r="S44" s="200">
        <v>7.8</v>
      </c>
      <c r="T44" s="200">
        <v>0</v>
      </c>
      <c r="U44" s="200">
        <v>20.61</v>
      </c>
      <c r="V44" s="200">
        <v>6.12</v>
      </c>
      <c r="W44" s="200">
        <v>13.71</v>
      </c>
      <c r="X44" s="200">
        <v>29.04</v>
      </c>
      <c r="Y44" s="200">
        <v>0</v>
      </c>
      <c r="Z44">
        <v>0</v>
      </c>
      <c r="AA44" s="200">
        <v>11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74.78</v>
      </c>
      <c r="AQ44" s="200">
        <v>26.63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8.9600000000000009</v>
      </c>
      <c r="L45" s="200">
        <v>371.21</v>
      </c>
      <c r="M45" s="200">
        <v>25.69</v>
      </c>
      <c r="N45" s="200">
        <v>34.880000000000003</v>
      </c>
      <c r="O45" s="200">
        <v>0</v>
      </c>
      <c r="P45" s="200">
        <v>34.44</v>
      </c>
      <c r="Q45" s="200">
        <v>3.12</v>
      </c>
      <c r="R45" s="200">
        <v>12.52</v>
      </c>
      <c r="S45" s="200">
        <v>7.8</v>
      </c>
      <c r="T45" s="200">
        <v>0</v>
      </c>
      <c r="U45" s="200">
        <v>20.61</v>
      </c>
      <c r="V45" s="200">
        <v>6.12</v>
      </c>
      <c r="W45" s="200">
        <v>13.71</v>
      </c>
      <c r="X45" s="200">
        <v>29.04</v>
      </c>
      <c r="Y45" s="200">
        <v>0</v>
      </c>
      <c r="Z45">
        <v>0</v>
      </c>
      <c r="AA45" s="200">
        <v>11.24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69.61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74.78</v>
      </c>
      <c r="AQ45" s="200">
        <v>26.63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8.9600000000000009</v>
      </c>
      <c r="L46" s="200">
        <v>371.21</v>
      </c>
      <c r="M46" s="200">
        <v>25.69</v>
      </c>
      <c r="N46" s="200">
        <v>34.880000000000003</v>
      </c>
      <c r="O46" s="200">
        <v>0</v>
      </c>
      <c r="P46" s="200">
        <v>34.44</v>
      </c>
      <c r="Q46" s="200">
        <v>3.12</v>
      </c>
      <c r="R46" s="200">
        <v>12.52</v>
      </c>
      <c r="S46" s="200">
        <v>7.8</v>
      </c>
      <c r="T46" s="200">
        <v>0</v>
      </c>
      <c r="U46" s="200">
        <v>20.61</v>
      </c>
      <c r="V46" s="200">
        <v>6.12</v>
      </c>
      <c r="W46" s="200">
        <v>13.71</v>
      </c>
      <c r="X46" s="200">
        <v>29.04</v>
      </c>
      <c r="Y46" s="200">
        <v>0</v>
      </c>
      <c r="Z46">
        <v>0</v>
      </c>
      <c r="AA46" s="200">
        <v>11.24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69.61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74.78</v>
      </c>
      <c r="AQ46" s="200">
        <v>26.63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8.9600000000000009</v>
      </c>
      <c r="L47" s="200">
        <v>371.21</v>
      </c>
      <c r="M47" s="200">
        <v>25.69</v>
      </c>
      <c r="N47" s="200">
        <v>34.880000000000003</v>
      </c>
      <c r="O47" s="200">
        <v>0</v>
      </c>
      <c r="P47" s="200">
        <v>34.44</v>
      </c>
      <c r="Q47" s="200">
        <v>3.12</v>
      </c>
      <c r="R47" s="200">
        <v>12.52</v>
      </c>
      <c r="S47" s="200">
        <v>7.8</v>
      </c>
      <c r="T47" s="200">
        <v>0</v>
      </c>
      <c r="U47" s="200">
        <v>20.61</v>
      </c>
      <c r="V47" s="200">
        <v>6.12</v>
      </c>
      <c r="W47" s="200">
        <v>13.71</v>
      </c>
      <c r="X47" s="200">
        <v>29.04</v>
      </c>
      <c r="Y47" s="200">
        <v>0</v>
      </c>
      <c r="Z47">
        <v>0</v>
      </c>
      <c r="AA47" s="200">
        <v>11.24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69.61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74.78</v>
      </c>
      <c r="AQ47" s="200">
        <v>26.63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8.9600000000000009</v>
      </c>
      <c r="L48" s="200">
        <v>371.21</v>
      </c>
      <c r="M48" s="200">
        <v>25.69</v>
      </c>
      <c r="N48" s="200">
        <v>34.880000000000003</v>
      </c>
      <c r="O48" s="200">
        <v>0</v>
      </c>
      <c r="P48" s="200">
        <v>34.44</v>
      </c>
      <c r="Q48" s="200">
        <v>3.12</v>
      </c>
      <c r="R48" s="200">
        <v>12.52</v>
      </c>
      <c r="S48" s="200">
        <v>7.8</v>
      </c>
      <c r="T48" s="200">
        <v>0</v>
      </c>
      <c r="U48" s="200">
        <v>20.61</v>
      </c>
      <c r="V48" s="200">
        <v>6.12</v>
      </c>
      <c r="W48" s="200">
        <v>13.71</v>
      </c>
      <c r="X48" s="200">
        <v>29.04</v>
      </c>
      <c r="Y48" s="200">
        <v>0</v>
      </c>
      <c r="Z48">
        <v>0</v>
      </c>
      <c r="AA48" s="200">
        <v>11.24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69.61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74.78</v>
      </c>
      <c r="AQ48" s="200">
        <v>26.63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8.9600000000000009</v>
      </c>
      <c r="L49" s="200">
        <v>371.21</v>
      </c>
      <c r="M49" s="200">
        <v>25.69</v>
      </c>
      <c r="N49" s="200">
        <v>34.880000000000003</v>
      </c>
      <c r="O49" s="200">
        <v>0</v>
      </c>
      <c r="P49" s="200">
        <v>34.97</v>
      </c>
      <c r="Q49" s="200">
        <v>3.12</v>
      </c>
      <c r="R49" s="200">
        <v>12.52</v>
      </c>
      <c r="S49" s="200">
        <v>7.8</v>
      </c>
      <c r="T49" s="200">
        <v>0</v>
      </c>
      <c r="U49" s="200">
        <v>20.61</v>
      </c>
      <c r="V49" s="200">
        <v>6.12</v>
      </c>
      <c r="W49" s="200">
        <v>13.71</v>
      </c>
      <c r="X49" s="200">
        <v>29.04</v>
      </c>
      <c r="Y49" s="200">
        <v>0</v>
      </c>
      <c r="Z49">
        <v>0</v>
      </c>
      <c r="AA49" s="200">
        <v>11.24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69.61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74.78</v>
      </c>
      <c r="AQ49" s="200">
        <v>26.63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8.9600000000000009</v>
      </c>
      <c r="L50" s="200">
        <v>371.21</v>
      </c>
      <c r="M50" s="200">
        <v>25.69</v>
      </c>
      <c r="N50" s="200">
        <v>34.880000000000003</v>
      </c>
      <c r="O50" s="200">
        <v>0</v>
      </c>
      <c r="P50" s="200">
        <v>35</v>
      </c>
      <c r="Q50" s="200">
        <v>3.12</v>
      </c>
      <c r="R50" s="200">
        <v>12.52</v>
      </c>
      <c r="S50" s="200">
        <v>7.8</v>
      </c>
      <c r="T50" s="200">
        <v>0</v>
      </c>
      <c r="U50" s="200">
        <v>20.61</v>
      </c>
      <c r="V50" s="200">
        <v>6.12</v>
      </c>
      <c r="W50" s="200">
        <v>13.71</v>
      </c>
      <c r="X50" s="200">
        <v>29.04</v>
      </c>
      <c r="Y50" s="200">
        <v>0</v>
      </c>
      <c r="Z50">
        <v>0</v>
      </c>
      <c r="AA50" s="200">
        <v>11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69.61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74.78</v>
      </c>
      <c r="AQ50" s="200">
        <v>26.63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8.9600000000000009</v>
      </c>
      <c r="L51" s="200">
        <v>371.21</v>
      </c>
      <c r="M51" s="200">
        <v>26.24</v>
      </c>
      <c r="N51" s="200">
        <v>34.880000000000003</v>
      </c>
      <c r="O51" s="200">
        <v>0</v>
      </c>
      <c r="P51" s="200">
        <v>35</v>
      </c>
      <c r="Q51" s="200">
        <v>3.12</v>
      </c>
      <c r="R51" s="200">
        <v>12.52</v>
      </c>
      <c r="S51" s="200">
        <v>7.8</v>
      </c>
      <c r="T51" s="200">
        <v>0</v>
      </c>
      <c r="U51" s="200">
        <v>20.61</v>
      </c>
      <c r="V51" s="200">
        <v>6.12</v>
      </c>
      <c r="W51" s="200">
        <v>13.71</v>
      </c>
      <c r="X51" s="200">
        <v>29.04</v>
      </c>
      <c r="Y51" s="200">
        <v>0</v>
      </c>
      <c r="Z51">
        <v>0</v>
      </c>
      <c r="AA51" s="200">
        <v>11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69.61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74.78</v>
      </c>
      <c r="AQ51" s="200">
        <v>26.89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4.93</v>
      </c>
      <c r="L52" s="200">
        <v>371.21</v>
      </c>
      <c r="M52" s="200">
        <v>26.29</v>
      </c>
      <c r="N52" s="200">
        <v>34.880000000000003</v>
      </c>
      <c r="O52" s="200">
        <v>0</v>
      </c>
      <c r="P52" s="200">
        <v>35</v>
      </c>
      <c r="Q52" s="200">
        <v>3.12</v>
      </c>
      <c r="R52" s="200">
        <v>12.52</v>
      </c>
      <c r="S52" s="200">
        <v>7.8</v>
      </c>
      <c r="T52" s="200">
        <v>0</v>
      </c>
      <c r="U52" s="200">
        <v>20.61</v>
      </c>
      <c r="V52" s="200">
        <v>6.12</v>
      </c>
      <c r="W52" s="200">
        <v>13.71</v>
      </c>
      <c r="X52" s="200">
        <v>29.04</v>
      </c>
      <c r="Y52" s="200">
        <v>0</v>
      </c>
      <c r="Z52">
        <v>0</v>
      </c>
      <c r="AA52" s="200">
        <v>11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50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74.78</v>
      </c>
      <c r="AQ52" s="200">
        <v>26.89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5.09</v>
      </c>
      <c r="L53" s="200">
        <v>336.88</v>
      </c>
      <c r="M53" s="200">
        <v>26.29</v>
      </c>
      <c r="N53" s="200">
        <v>34.880000000000003</v>
      </c>
      <c r="O53" s="200">
        <v>0</v>
      </c>
      <c r="P53" s="200">
        <v>35</v>
      </c>
      <c r="Q53" s="200">
        <v>3.12</v>
      </c>
      <c r="R53" s="200">
        <v>12.52</v>
      </c>
      <c r="S53" s="200">
        <v>7.8</v>
      </c>
      <c r="T53" s="200">
        <v>0</v>
      </c>
      <c r="U53" s="200">
        <v>20.61</v>
      </c>
      <c r="V53" s="200">
        <v>6.12</v>
      </c>
      <c r="W53" s="200">
        <v>13.71</v>
      </c>
      <c r="X53" s="200">
        <v>29.04</v>
      </c>
      <c r="Y53" s="200">
        <v>0</v>
      </c>
      <c r="Z53">
        <v>0</v>
      </c>
      <c r="AA53" s="200">
        <v>11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50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74.78</v>
      </c>
      <c r="AQ53" s="200">
        <v>26.63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4.93</v>
      </c>
      <c r="L54" s="200">
        <v>308</v>
      </c>
      <c r="M54" s="200">
        <v>26.29</v>
      </c>
      <c r="N54" s="200">
        <v>34.880000000000003</v>
      </c>
      <c r="O54" s="200">
        <v>0</v>
      </c>
      <c r="P54" s="200">
        <v>35</v>
      </c>
      <c r="Q54" s="200">
        <v>3.12</v>
      </c>
      <c r="R54" s="200">
        <v>12.52</v>
      </c>
      <c r="S54" s="200">
        <v>7.8</v>
      </c>
      <c r="T54" s="200">
        <v>0</v>
      </c>
      <c r="U54" s="200">
        <v>20.61</v>
      </c>
      <c r="V54" s="200">
        <v>6.12</v>
      </c>
      <c r="W54" s="200">
        <v>13.71</v>
      </c>
      <c r="X54" s="200">
        <v>29.04</v>
      </c>
      <c r="Y54" s="200">
        <v>0</v>
      </c>
      <c r="Z54">
        <v>0</v>
      </c>
      <c r="AA54" s="200">
        <v>11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50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74.78</v>
      </c>
      <c r="AQ54" s="200">
        <v>26.63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5.1100000000000003</v>
      </c>
      <c r="L55" s="200">
        <v>283.63</v>
      </c>
      <c r="M55" s="200">
        <v>26.29</v>
      </c>
      <c r="N55" s="200">
        <v>34.880000000000003</v>
      </c>
      <c r="O55" s="200">
        <v>0</v>
      </c>
      <c r="P55" s="200">
        <v>35</v>
      </c>
      <c r="Q55" s="200">
        <v>2.89</v>
      </c>
      <c r="R55" s="200">
        <v>6.86</v>
      </c>
      <c r="S55" s="200">
        <v>4.28</v>
      </c>
      <c r="T55" s="200">
        <v>0</v>
      </c>
      <c r="U55" s="200">
        <v>20.61</v>
      </c>
      <c r="V55" s="200">
        <v>6.12</v>
      </c>
      <c r="W55" s="200">
        <v>13.71</v>
      </c>
      <c r="X55" s="200">
        <v>29.04</v>
      </c>
      <c r="Y55" s="200">
        <v>0</v>
      </c>
      <c r="Z55">
        <v>0</v>
      </c>
      <c r="AA55" s="200">
        <v>11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50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48.12</v>
      </c>
      <c r="AQ55" s="200">
        <v>7.99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4.93</v>
      </c>
      <c r="L56" s="200">
        <v>222.22</v>
      </c>
      <c r="M56" s="200">
        <v>26.29</v>
      </c>
      <c r="N56" s="200">
        <v>34.880000000000003</v>
      </c>
      <c r="O56" s="200">
        <v>0</v>
      </c>
      <c r="P56" s="200">
        <v>35</v>
      </c>
      <c r="Q56" s="200">
        <v>2.89</v>
      </c>
      <c r="R56" s="200">
        <v>6.86</v>
      </c>
      <c r="S56" s="200">
        <v>4.28</v>
      </c>
      <c r="T56" s="200">
        <v>0</v>
      </c>
      <c r="U56" s="200">
        <v>20.61</v>
      </c>
      <c r="V56" s="200">
        <v>6.12</v>
      </c>
      <c r="W56" s="200">
        <v>13.71</v>
      </c>
      <c r="X56" s="200">
        <v>29.04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50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74.78</v>
      </c>
      <c r="AQ56" s="200">
        <v>7.79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4.93</v>
      </c>
      <c r="L57" s="200">
        <v>206.48</v>
      </c>
      <c r="M57" s="200">
        <v>26.29</v>
      </c>
      <c r="N57" s="200">
        <v>34.880000000000003</v>
      </c>
      <c r="O57" s="200">
        <v>0</v>
      </c>
      <c r="P57" s="200">
        <v>35</v>
      </c>
      <c r="Q57" s="200">
        <v>3.12</v>
      </c>
      <c r="R57" s="200">
        <v>12.48</v>
      </c>
      <c r="S57" s="200">
        <v>7.79</v>
      </c>
      <c r="T57" s="200">
        <v>0</v>
      </c>
      <c r="U57" s="200">
        <v>20.61</v>
      </c>
      <c r="V57" s="200">
        <v>6.12</v>
      </c>
      <c r="W57" s="200">
        <v>13.71</v>
      </c>
      <c r="X57" s="200">
        <v>29.04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54.46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74.78</v>
      </c>
      <c r="AQ57" s="200">
        <v>26.63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4.93</v>
      </c>
      <c r="L58" s="200">
        <v>231</v>
      </c>
      <c r="M58" s="200">
        <v>26.29</v>
      </c>
      <c r="N58" s="200">
        <v>34.880000000000003</v>
      </c>
      <c r="O58" s="200">
        <v>0</v>
      </c>
      <c r="P58" s="200">
        <v>35</v>
      </c>
      <c r="Q58" s="200">
        <v>3.12</v>
      </c>
      <c r="R58" s="200">
        <v>12.52</v>
      </c>
      <c r="S58" s="200">
        <v>7.79</v>
      </c>
      <c r="T58" s="200">
        <v>0</v>
      </c>
      <c r="U58" s="200">
        <v>20.61</v>
      </c>
      <c r="V58" s="200">
        <v>6.12</v>
      </c>
      <c r="W58" s="200">
        <v>13.71</v>
      </c>
      <c r="X58" s="200">
        <v>29.04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54.46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74.78</v>
      </c>
      <c r="AQ58" s="200">
        <v>26.63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4.93</v>
      </c>
      <c r="L59" s="200">
        <v>231</v>
      </c>
      <c r="M59" s="200">
        <v>26.29</v>
      </c>
      <c r="N59" s="200">
        <v>34.880000000000003</v>
      </c>
      <c r="O59" s="200">
        <v>0</v>
      </c>
      <c r="P59" s="200">
        <v>35</v>
      </c>
      <c r="Q59" s="200">
        <v>3.12</v>
      </c>
      <c r="R59" s="200">
        <v>12.52</v>
      </c>
      <c r="S59" s="200">
        <v>7.79</v>
      </c>
      <c r="T59" s="200">
        <v>0</v>
      </c>
      <c r="U59" s="200">
        <v>20.61</v>
      </c>
      <c r="V59" s="200">
        <v>6.12</v>
      </c>
      <c r="W59" s="200">
        <v>13.71</v>
      </c>
      <c r="X59" s="200">
        <v>29.04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54.46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77.69</v>
      </c>
      <c r="AQ59" s="200">
        <v>26.63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4.93</v>
      </c>
      <c r="L60" s="200">
        <v>231</v>
      </c>
      <c r="M60" s="200">
        <v>26.29</v>
      </c>
      <c r="N60" s="200">
        <v>34.880000000000003</v>
      </c>
      <c r="O60" s="200">
        <v>0</v>
      </c>
      <c r="P60" s="200">
        <v>35</v>
      </c>
      <c r="Q60" s="200">
        <v>3.12</v>
      </c>
      <c r="R60" s="200">
        <v>12.52</v>
      </c>
      <c r="S60" s="200">
        <v>7.79</v>
      </c>
      <c r="T60" s="200">
        <v>0</v>
      </c>
      <c r="U60" s="200">
        <v>20.61</v>
      </c>
      <c r="V60" s="200">
        <v>6.12</v>
      </c>
      <c r="W60" s="200">
        <v>13.71</v>
      </c>
      <c r="X60" s="200">
        <v>29.04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54.46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74.78</v>
      </c>
      <c r="AQ60" s="200">
        <v>26.63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4.93</v>
      </c>
      <c r="L61" s="200">
        <v>269.5</v>
      </c>
      <c r="M61" s="200">
        <v>26.29</v>
      </c>
      <c r="N61" s="200">
        <v>34.880000000000003</v>
      </c>
      <c r="O61" s="200">
        <v>0</v>
      </c>
      <c r="P61" s="200">
        <v>35</v>
      </c>
      <c r="Q61" s="200">
        <v>3.12</v>
      </c>
      <c r="R61" s="200">
        <v>12.52</v>
      </c>
      <c r="S61" s="200">
        <v>7.79</v>
      </c>
      <c r="T61" s="200">
        <v>0</v>
      </c>
      <c r="U61" s="200">
        <v>20.61</v>
      </c>
      <c r="V61" s="200">
        <v>6.12</v>
      </c>
      <c r="W61" s="200">
        <v>13.71</v>
      </c>
      <c r="X61" s="200">
        <v>29.04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54.46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74.78</v>
      </c>
      <c r="AQ61" s="200">
        <v>26.63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4.93</v>
      </c>
      <c r="L62" s="200">
        <v>269.5</v>
      </c>
      <c r="M62" s="200">
        <v>26.29</v>
      </c>
      <c r="N62" s="200">
        <v>34.880000000000003</v>
      </c>
      <c r="O62" s="200">
        <v>0</v>
      </c>
      <c r="P62" s="200">
        <v>35</v>
      </c>
      <c r="Q62" s="200">
        <v>3.12</v>
      </c>
      <c r="R62" s="200">
        <v>12.52</v>
      </c>
      <c r="S62" s="200">
        <v>7.79</v>
      </c>
      <c r="T62" s="200">
        <v>0</v>
      </c>
      <c r="U62" s="200">
        <v>20.61</v>
      </c>
      <c r="V62" s="200">
        <v>6.12</v>
      </c>
      <c r="W62" s="200">
        <v>13.71</v>
      </c>
      <c r="X62" s="200">
        <v>29.04</v>
      </c>
      <c r="Y62" s="200">
        <v>0</v>
      </c>
      <c r="Z62">
        <v>0</v>
      </c>
      <c r="AA62" s="200">
        <v>0</v>
      </c>
      <c r="AB62" s="200">
        <v>8.83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54.46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74.78</v>
      </c>
      <c r="AQ62" s="200">
        <v>26.63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4.93</v>
      </c>
      <c r="L63" s="200">
        <v>288.75</v>
      </c>
      <c r="M63" s="200">
        <v>26.29</v>
      </c>
      <c r="N63" s="200">
        <v>34.880000000000003</v>
      </c>
      <c r="O63" s="200">
        <v>0</v>
      </c>
      <c r="P63" s="200">
        <v>35</v>
      </c>
      <c r="Q63" s="200">
        <v>3.12</v>
      </c>
      <c r="R63" s="200">
        <v>12.52</v>
      </c>
      <c r="S63" s="200">
        <v>7.79</v>
      </c>
      <c r="T63" s="200">
        <v>0</v>
      </c>
      <c r="U63" s="200">
        <v>20.61</v>
      </c>
      <c r="V63" s="200">
        <v>6.12</v>
      </c>
      <c r="W63" s="200">
        <v>13.71</v>
      </c>
      <c r="X63" s="200">
        <v>29.04</v>
      </c>
      <c r="Y63" s="200">
        <v>0</v>
      </c>
      <c r="Z63">
        <v>0</v>
      </c>
      <c r="AA63" s="200">
        <v>0</v>
      </c>
      <c r="AB63" s="200">
        <v>7.88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56.99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74.78</v>
      </c>
      <c r="AQ63" s="200">
        <v>26.94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4.93</v>
      </c>
      <c r="L64" s="200">
        <v>288.75</v>
      </c>
      <c r="M64" s="200">
        <v>26.29</v>
      </c>
      <c r="N64" s="200">
        <v>34.880000000000003</v>
      </c>
      <c r="O64" s="200">
        <v>0</v>
      </c>
      <c r="P64" s="200">
        <v>35</v>
      </c>
      <c r="Q64" s="200">
        <v>3.12</v>
      </c>
      <c r="R64" s="200">
        <v>12.52</v>
      </c>
      <c r="S64" s="200">
        <v>7.79</v>
      </c>
      <c r="T64" s="200">
        <v>0</v>
      </c>
      <c r="U64" s="200">
        <v>20.61</v>
      </c>
      <c r="V64" s="200">
        <v>6.12</v>
      </c>
      <c r="W64" s="200">
        <v>13.71</v>
      </c>
      <c r="X64" s="200">
        <v>29.04</v>
      </c>
      <c r="Y64" s="200">
        <v>0</v>
      </c>
      <c r="Z64">
        <v>0</v>
      </c>
      <c r="AA64" s="200">
        <v>0</v>
      </c>
      <c r="AB64" s="200">
        <v>7.88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56.99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74.78</v>
      </c>
      <c r="AQ64" s="200">
        <v>26.94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4.93</v>
      </c>
      <c r="L65" s="200">
        <v>308</v>
      </c>
      <c r="M65" s="200">
        <v>26.29</v>
      </c>
      <c r="N65" s="200">
        <v>34.880000000000003</v>
      </c>
      <c r="O65" s="200">
        <v>0</v>
      </c>
      <c r="P65" s="200">
        <v>35</v>
      </c>
      <c r="Q65" s="200">
        <v>3.12</v>
      </c>
      <c r="R65" s="200">
        <v>12.52</v>
      </c>
      <c r="S65" s="200">
        <v>7.8</v>
      </c>
      <c r="T65" s="200">
        <v>0</v>
      </c>
      <c r="U65" s="200">
        <v>20.61</v>
      </c>
      <c r="V65" s="200">
        <v>6.12</v>
      </c>
      <c r="W65" s="200">
        <v>13.71</v>
      </c>
      <c r="X65" s="200">
        <v>29.04</v>
      </c>
      <c r="Y65" s="200">
        <v>0</v>
      </c>
      <c r="Z65">
        <v>0</v>
      </c>
      <c r="AA65" s="200">
        <v>0</v>
      </c>
      <c r="AB65" s="200">
        <v>7.57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54.46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71.400000000000006</v>
      </c>
      <c r="AQ65" s="200">
        <v>26.63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4.93</v>
      </c>
      <c r="L66" s="200">
        <v>308</v>
      </c>
      <c r="M66" s="200">
        <v>26.29</v>
      </c>
      <c r="N66" s="200">
        <v>34.880000000000003</v>
      </c>
      <c r="O66" s="200">
        <v>0</v>
      </c>
      <c r="P66" s="200">
        <v>35</v>
      </c>
      <c r="Q66" s="200">
        <v>3.12</v>
      </c>
      <c r="R66" s="200">
        <v>12.52</v>
      </c>
      <c r="S66" s="200">
        <v>7.8</v>
      </c>
      <c r="T66" s="200">
        <v>0</v>
      </c>
      <c r="U66" s="200">
        <v>20.61</v>
      </c>
      <c r="V66" s="200">
        <v>6.12</v>
      </c>
      <c r="W66" s="200">
        <v>13.71</v>
      </c>
      <c r="X66" s="200">
        <v>29.04</v>
      </c>
      <c r="Y66" s="200">
        <v>0</v>
      </c>
      <c r="Z66">
        <v>0</v>
      </c>
      <c r="AA66" s="200">
        <v>0</v>
      </c>
      <c r="AB66" s="200">
        <v>7.57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54.46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74.78</v>
      </c>
      <c r="AQ66" s="200">
        <v>26.63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4.76</v>
      </c>
      <c r="L67" s="200">
        <v>308</v>
      </c>
      <c r="M67" s="200">
        <v>26.29</v>
      </c>
      <c r="N67" s="200">
        <v>34.880000000000003</v>
      </c>
      <c r="O67" s="200">
        <v>0</v>
      </c>
      <c r="P67" s="200">
        <v>35</v>
      </c>
      <c r="Q67" s="200">
        <v>3.12</v>
      </c>
      <c r="R67" s="200">
        <v>12.52</v>
      </c>
      <c r="S67" s="200">
        <v>7.8</v>
      </c>
      <c r="T67" s="200">
        <v>0</v>
      </c>
      <c r="U67" s="200">
        <v>20.61</v>
      </c>
      <c r="V67" s="200">
        <v>6.12</v>
      </c>
      <c r="W67" s="200">
        <v>13.71</v>
      </c>
      <c r="X67" s="200">
        <v>29.04</v>
      </c>
      <c r="Y67" s="200">
        <v>0</v>
      </c>
      <c r="Z67">
        <v>0</v>
      </c>
      <c r="AA67" s="200">
        <v>0</v>
      </c>
      <c r="AB67" s="200">
        <v>7.57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54.46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74.78</v>
      </c>
      <c r="AQ67" s="200">
        <v>26.63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4.93</v>
      </c>
      <c r="L68" s="200">
        <v>327.25</v>
      </c>
      <c r="M68" s="200">
        <v>26.29</v>
      </c>
      <c r="N68" s="200">
        <v>34.880000000000003</v>
      </c>
      <c r="O68" s="200">
        <v>0</v>
      </c>
      <c r="P68" s="200">
        <v>35</v>
      </c>
      <c r="Q68" s="200">
        <v>3.12</v>
      </c>
      <c r="R68" s="200">
        <v>12.52</v>
      </c>
      <c r="S68" s="200">
        <v>7.8</v>
      </c>
      <c r="T68" s="200">
        <v>0</v>
      </c>
      <c r="U68" s="200">
        <v>20.61</v>
      </c>
      <c r="V68" s="200">
        <v>6.12</v>
      </c>
      <c r="W68" s="200">
        <v>13.71</v>
      </c>
      <c r="X68" s="200">
        <v>29.04</v>
      </c>
      <c r="Y68" s="200">
        <v>0</v>
      </c>
      <c r="Z68">
        <v>0</v>
      </c>
      <c r="AA68" s="200">
        <v>0</v>
      </c>
      <c r="AB68" s="200">
        <v>7.57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50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74.78</v>
      </c>
      <c r="AQ68" s="200">
        <v>26.63</v>
      </c>
      <c r="AR68" s="200">
        <v>23.22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8.94</v>
      </c>
      <c r="L69" s="200">
        <v>371.21</v>
      </c>
      <c r="M69" s="200">
        <v>26.29</v>
      </c>
      <c r="N69" s="200">
        <v>34.880000000000003</v>
      </c>
      <c r="O69" s="200">
        <v>0</v>
      </c>
      <c r="P69" s="200">
        <v>35</v>
      </c>
      <c r="Q69" s="200">
        <v>3.12</v>
      </c>
      <c r="R69" s="200">
        <v>12.52</v>
      </c>
      <c r="S69" s="200">
        <v>7.8</v>
      </c>
      <c r="T69" s="200">
        <v>0</v>
      </c>
      <c r="U69" s="200">
        <v>20.61</v>
      </c>
      <c r="V69" s="200">
        <v>6.12</v>
      </c>
      <c r="W69" s="200">
        <v>13.71</v>
      </c>
      <c r="X69" s="200">
        <v>29.04</v>
      </c>
      <c r="Y69" s="200">
        <v>0</v>
      </c>
      <c r="Z69">
        <v>0</v>
      </c>
      <c r="AA69" s="200">
        <v>0</v>
      </c>
      <c r="AB69" s="200">
        <v>7.57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69.61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74.78</v>
      </c>
      <c r="AQ69" s="200">
        <v>26.63</v>
      </c>
      <c r="AR69" s="200">
        <v>18.09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8.9600000000000009</v>
      </c>
      <c r="L70" s="200">
        <v>371.21</v>
      </c>
      <c r="M70" s="200">
        <v>26.29</v>
      </c>
      <c r="N70" s="200">
        <v>34.880000000000003</v>
      </c>
      <c r="O70" s="200">
        <v>0</v>
      </c>
      <c r="P70" s="200">
        <v>35</v>
      </c>
      <c r="Q70" s="200">
        <v>3.12</v>
      </c>
      <c r="R70" s="200">
        <v>12.52</v>
      </c>
      <c r="S70" s="200">
        <v>7.8</v>
      </c>
      <c r="T70" s="200">
        <v>0</v>
      </c>
      <c r="U70" s="200">
        <v>20.61</v>
      </c>
      <c r="V70" s="200">
        <v>6.12</v>
      </c>
      <c r="W70" s="200">
        <v>13.71</v>
      </c>
      <c r="X70" s="200">
        <v>29.04</v>
      </c>
      <c r="Y70" s="200">
        <v>0</v>
      </c>
      <c r="Z70">
        <v>0</v>
      </c>
      <c r="AA70" s="200">
        <v>0</v>
      </c>
      <c r="AB70" s="200">
        <v>7.57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69.61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74.78</v>
      </c>
      <c r="AQ70" s="200">
        <v>26.63</v>
      </c>
      <c r="AR70" s="200">
        <v>8.58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8.9600000000000009</v>
      </c>
      <c r="L71" s="200">
        <v>371.21</v>
      </c>
      <c r="M71" s="200">
        <v>26.29</v>
      </c>
      <c r="N71" s="200">
        <v>34.880000000000003</v>
      </c>
      <c r="O71" s="200">
        <v>0</v>
      </c>
      <c r="P71" s="200">
        <v>35</v>
      </c>
      <c r="Q71" s="200">
        <v>3.12</v>
      </c>
      <c r="R71" s="200">
        <v>12.52</v>
      </c>
      <c r="S71" s="200">
        <v>7.8</v>
      </c>
      <c r="T71" s="200">
        <v>0</v>
      </c>
      <c r="U71" s="200">
        <v>20.61</v>
      </c>
      <c r="V71" s="200">
        <v>6.12</v>
      </c>
      <c r="W71" s="200">
        <v>13.71</v>
      </c>
      <c r="X71" s="200">
        <v>29.04</v>
      </c>
      <c r="Y71" s="200">
        <v>0</v>
      </c>
      <c r="Z71">
        <v>0</v>
      </c>
      <c r="AA71" s="200">
        <v>11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69.61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74.78</v>
      </c>
      <c r="AQ71" s="200">
        <v>26.63</v>
      </c>
      <c r="AR71" s="200">
        <v>3.82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8.9600000000000009</v>
      </c>
      <c r="L72" s="200">
        <v>371.21</v>
      </c>
      <c r="M72" s="200">
        <v>26.29</v>
      </c>
      <c r="N72" s="200">
        <v>34.880000000000003</v>
      </c>
      <c r="O72" s="200">
        <v>0</v>
      </c>
      <c r="P72" s="200">
        <v>35</v>
      </c>
      <c r="Q72" s="200">
        <v>3.12</v>
      </c>
      <c r="R72" s="200">
        <v>12.52</v>
      </c>
      <c r="S72" s="200">
        <v>7.8</v>
      </c>
      <c r="T72" s="200">
        <v>0</v>
      </c>
      <c r="U72" s="200">
        <v>20.61</v>
      </c>
      <c r="V72" s="200">
        <v>6.12</v>
      </c>
      <c r="W72" s="200">
        <v>13.71</v>
      </c>
      <c r="X72" s="200">
        <v>29.04</v>
      </c>
      <c r="Y72" s="200">
        <v>0</v>
      </c>
      <c r="Z72">
        <v>0</v>
      </c>
      <c r="AA72" s="200">
        <v>11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69.61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74.78</v>
      </c>
      <c r="AQ72" s="200">
        <v>26.63</v>
      </c>
      <c r="AR72" s="200">
        <v>0.51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8.9600000000000009</v>
      </c>
      <c r="L73" s="200">
        <v>371.21</v>
      </c>
      <c r="M73" s="200">
        <v>26.29</v>
      </c>
      <c r="N73" s="200">
        <v>34.880000000000003</v>
      </c>
      <c r="O73" s="200">
        <v>0</v>
      </c>
      <c r="P73" s="200">
        <v>35</v>
      </c>
      <c r="Q73" s="200">
        <v>3.12</v>
      </c>
      <c r="R73" s="200">
        <v>12.52</v>
      </c>
      <c r="S73" s="200">
        <v>7.8</v>
      </c>
      <c r="T73" s="200">
        <v>0</v>
      </c>
      <c r="U73" s="200">
        <v>20.61</v>
      </c>
      <c r="V73" s="200">
        <v>6.12</v>
      </c>
      <c r="W73" s="200">
        <v>13.71</v>
      </c>
      <c r="X73" s="200">
        <v>29.04</v>
      </c>
      <c r="Y73" s="200">
        <v>0</v>
      </c>
      <c r="Z73">
        <v>0</v>
      </c>
      <c r="AA73" s="200">
        <v>11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69.61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74.78</v>
      </c>
      <c r="AQ73" s="200">
        <v>26.63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8.9600000000000009</v>
      </c>
      <c r="L74" s="200">
        <v>371.21</v>
      </c>
      <c r="M74" s="200">
        <v>26.29</v>
      </c>
      <c r="N74" s="200">
        <v>34.880000000000003</v>
      </c>
      <c r="O74" s="200">
        <v>0</v>
      </c>
      <c r="P74" s="200">
        <v>35</v>
      </c>
      <c r="Q74" s="200">
        <v>3.12</v>
      </c>
      <c r="R74" s="200">
        <v>12.52</v>
      </c>
      <c r="S74" s="200">
        <v>7.8</v>
      </c>
      <c r="T74" s="200">
        <v>0</v>
      </c>
      <c r="U74" s="200">
        <v>20.61</v>
      </c>
      <c r="V74" s="200">
        <v>6.12</v>
      </c>
      <c r="W74" s="200">
        <v>13.71</v>
      </c>
      <c r="X74" s="200">
        <v>29.04</v>
      </c>
      <c r="Y74" s="200">
        <v>0</v>
      </c>
      <c r="Z74">
        <v>0</v>
      </c>
      <c r="AA74" s="200">
        <v>11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69.61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74.78</v>
      </c>
      <c r="AQ74" s="200">
        <v>26.63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8.9600000000000009</v>
      </c>
      <c r="L75" s="200">
        <v>371.21</v>
      </c>
      <c r="M75" s="200">
        <v>26.29</v>
      </c>
      <c r="N75" s="200">
        <v>34.880000000000003</v>
      </c>
      <c r="O75" s="200">
        <v>0</v>
      </c>
      <c r="P75" s="200">
        <v>35</v>
      </c>
      <c r="Q75" s="200">
        <v>3.12</v>
      </c>
      <c r="R75" s="200">
        <v>12.52</v>
      </c>
      <c r="S75" s="200">
        <v>7.8</v>
      </c>
      <c r="T75" s="200">
        <v>0</v>
      </c>
      <c r="U75" s="200">
        <v>20.61</v>
      </c>
      <c r="V75" s="200">
        <v>6.12</v>
      </c>
      <c r="W75" s="200">
        <v>13.71</v>
      </c>
      <c r="X75" s="200">
        <v>29.04</v>
      </c>
      <c r="Y75" s="200">
        <v>0</v>
      </c>
      <c r="Z75">
        <v>0</v>
      </c>
      <c r="AA75" s="200">
        <v>11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69.61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74.78</v>
      </c>
      <c r="AQ75" s="200">
        <v>26.63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8.9600000000000009</v>
      </c>
      <c r="L76" s="200">
        <v>371.21</v>
      </c>
      <c r="M76" s="200">
        <v>26.29</v>
      </c>
      <c r="N76" s="200">
        <v>34.880000000000003</v>
      </c>
      <c r="O76" s="200">
        <v>0</v>
      </c>
      <c r="P76" s="200">
        <v>35</v>
      </c>
      <c r="Q76" s="200">
        <v>3.12</v>
      </c>
      <c r="R76" s="200">
        <v>12.52</v>
      </c>
      <c r="S76" s="200">
        <v>7.8</v>
      </c>
      <c r="T76" s="200">
        <v>0</v>
      </c>
      <c r="U76" s="200">
        <v>20.61</v>
      </c>
      <c r="V76" s="200">
        <v>6.12</v>
      </c>
      <c r="W76" s="200">
        <v>13.71</v>
      </c>
      <c r="X76" s="200">
        <v>29.04</v>
      </c>
      <c r="Y76" s="200">
        <v>0</v>
      </c>
      <c r="Z76">
        <v>0</v>
      </c>
      <c r="AA76" s="200">
        <v>11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74.78</v>
      </c>
      <c r="AQ76" s="200">
        <v>26.63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8.9600000000000009</v>
      </c>
      <c r="L77" s="200">
        <v>371.21</v>
      </c>
      <c r="M77" s="200">
        <v>26.29</v>
      </c>
      <c r="N77" s="200">
        <v>34.880000000000003</v>
      </c>
      <c r="O77" s="200">
        <v>0</v>
      </c>
      <c r="P77" s="200">
        <v>35</v>
      </c>
      <c r="Q77" s="200">
        <v>3.12</v>
      </c>
      <c r="R77" s="200">
        <v>12.52</v>
      </c>
      <c r="S77" s="200">
        <v>7.8</v>
      </c>
      <c r="T77" s="200">
        <v>0</v>
      </c>
      <c r="U77" s="200">
        <v>20.61</v>
      </c>
      <c r="V77" s="200">
        <v>6.12</v>
      </c>
      <c r="W77" s="200">
        <v>13.71</v>
      </c>
      <c r="X77" s="200">
        <v>29.04</v>
      </c>
      <c r="Y77" s="200">
        <v>0</v>
      </c>
      <c r="Z77">
        <v>0</v>
      </c>
      <c r="AA77" s="200">
        <v>11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74.78</v>
      </c>
      <c r="AQ77" s="200">
        <v>26.63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8.9600000000000009</v>
      </c>
      <c r="L78" s="200">
        <v>371.21</v>
      </c>
      <c r="M78" s="200">
        <v>26.29</v>
      </c>
      <c r="N78" s="200">
        <v>34.880000000000003</v>
      </c>
      <c r="O78" s="200">
        <v>0</v>
      </c>
      <c r="P78" s="200">
        <v>35</v>
      </c>
      <c r="Q78" s="200">
        <v>3.12</v>
      </c>
      <c r="R78" s="200">
        <v>12.52</v>
      </c>
      <c r="S78" s="200">
        <v>7.8</v>
      </c>
      <c r="T78" s="200">
        <v>0</v>
      </c>
      <c r="U78" s="200">
        <v>20.61</v>
      </c>
      <c r="V78" s="200">
        <v>6.12</v>
      </c>
      <c r="W78" s="200">
        <v>13.71</v>
      </c>
      <c r="X78" s="200">
        <v>29.04</v>
      </c>
      <c r="Y78" s="200">
        <v>0</v>
      </c>
      <c r="Z78">
        <v>0</v>
      </c>
      <c r="AA78" s="200">
        <v>11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74.78</v>
      </c>
      <c r="AQ78" s="200">
        <v>26.63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8.9600000000000009</v>
      </c>
      <c r="L79" s="200">
        <v>371.21</v>
      </c>
      <c r="M79" s="200">
        <v>26.29</v>
      </c>
      <c r="N79" s="200">
        <v>34.880000000000003</v>
      </c>
      <c r="O79" s="200">
        <v>0</v>
      </c>
      <c r="P79" s="200">
        <v>35</v>
      </c>
      <c r="Q79" s="200">
        <v>3.12</v>
      </c>
      <c r="R79" s="200">
        <v>12.52</v>
      </c>
      <c r="S79" s="200">
        <v>7.8</v>
      </c>
      <c r="T79" s="200">
        <v>0</v>
      </c>
      <c r="U79" s="200">
        <v>20.61</v>
      </c>
      <c r="V79" s="200">
        <v>6.12</v>
      </c>
      <c r="W79" s="200">
        <v>13.71</v>
      </c>
      <c r="X79" s="200">
        <v>29.04</v>
      </c>
      <c r="Y79" s="200">
        <v>0</v>
      </c>
      <c r="Z79">
        <v>0</v>
      </c>
      <c r="AA79" s="200">
        <v>11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74.78</v>
      </c>
      <c r="AQ79" s="200">
        <v>26.63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8.9600000000000009</v>
      </c>
      <c r="L80" s="200">
        <v>371.21</v>
      </c>
      <c r="M80" s="200">
        <v>26.29</v>
      </c>
      <c r="N80" s="200">
        <v>34.880000000000003</v>
      </c>
      <c r="O80" s="200">
        <v>0</v>
      </c>
      <c r="P80" s="200">
        <v>35</v>
      </c>
      <c r="Q80" s="200">
        <v>3.12</v>
      </c>
      <c r="R80" s="200">
        <v>12.52</v>
      </c>
      <c r="S80" s="200">
        <v>7.8</v>
      </c>
      <c r="T80" s="200">
        <v>0</v>
      </c>
      <c r="U80" s="200">
        <v>20.61</v>
      </c>
      <c r="V80" s="200">
        <v>6.12</v>
      </c>
      <c r="W80" s="200">
        <v>13.71</v>
      </c>
      <c r="X80" s="200">
        <v>29.04</v>
      </c>
      <c r="Y80" s="200">
        <v>0</v>
      </c>
      <c r="Z80">
        <v>0</v>
      </c>
      <c r="AA80" s="200">
        <v>11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74.78</v>
      </c>
      <c r="AQ80" s="200">
        <v>26.63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8.9600000000000009</v>
      </c>
      <c r="L81" s="200">
        <v>371.21</v>
      </c>
      <c r="M81" s="200">
        <v>26.29</v>
      </c>
      <c r="N81" s="200">
        <v>34.880000000000003</v>
      </c>
      <c r="O81" s="200">
        <v>0</v>
      </c>
      <c r="P81" s="200">
        <v>35</v>
      </c>
      <c r="Q81" s="200">
        <v>3.12</v>
      </c>
      <c r="R81" s="200">
        <v>12.52</v>
      </c>
      <c r="S81" s="200">
        <v>7.8</v>
      </c>
      <c r="T81" s="200">
        <v>0</v>
      </c>
      <c r="U81" s="200">
        <v>20.61</v>
      </c>
      <c r="V81" s="200">
        <v>6.12</v>
      </c>
      <c r="W81" s="200">
        <v>13.71</v>
      </c>
      <c r="X81" s="200">
        <v>29.04</v>
      </c>
      <c r="Y81" s="200">
        <v>0</v>
      </c>
      <c r="Z81">
        <v>0</v>
      </c>
      <c r="AA81" s="200">
        <v>11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74.78</v>
      </c>
      <c r="AQ81" s="200">
        <v>26.63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8.9600000000000009</v>
      </c>
      <c r="L82" s="200">
        <v>371.21</v>
      </c>
      <c r="M82" s="200">
        <v>26.29</v>
      </c>
      <c r="N82" s="200">
        <v>34.880000000000003</v>
      </c>
      <c r="O82" s="200">
        <v>0</v>
      </c>
      <c r="P82" s="200">
        <v>35</v>
      </c>
      <c r="Q82" s="200">
        <v>3.12</v>
      </c>
      <c r="R82" s="200">
        <v>12.52</v>
      </c>
      <c r="S82" s="200">
        <v>7.8</v>
      </c>
      <c r="T82" s="200">
        <v>0</v>
      </c>
      <c r="U82" s="200">
        <v>20.61</v>
      </c>
      <c r="V82" s="200">
        <v>6.12</v>
      </c>
      <c r="W82" s="200">
        <v>13.71</v>
      </c>
      <c r="X82" s="200">
        <v>29.04</v>
      </c>
      <c r="Y82" s="200">
        <v>0</v>
      </c>
      <c r="Z82">
        <v>0</v>
      </c>
      <c r="AA82" s="200">
        <v>11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74.78</v>
      </c>
      <c r="AQ82" s="200">
        <v>26.63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8.9600000000000009</v>
      </c>
      <c r="L83" s="200">
        <v>371.21</v>
      </c>
      <c r="M83" s="200">
        <v>26.29</v>
      </c>
      <c r="N83" s="200">
        <v>34.880000000000003</v>
      </c>
      <c r="O83" s="200">
        <v>0</v>
      </c>
      <c r="P83" s="200">
        <v>35</v>
      </c>
      <c r="Q83" s="200">
        <v>3.12</v>
      </c>
      <c r="R83" s="200">
        <v>12.52</v>
      </c>
      <c r="S83" s="200">
        <v>7.8</v>
      </c>
      <c r="T83" s="200">
        <v>0</v>
      </c>
      <c r="U83" s="200">
        <v>20.61</v>
      </c>
      <c r="V83" s="200">
        <v>6.12</v>
      </c>
      <c r="W83" s="200">
        <v>13.71</v>
      </c>
      <c r="X83" s="200">
        <v>29.04</v>
      </c>
      <c r="Y83" s="200">
        <v>0</v>
      </c>
      <c r="Z83">
        <v>0</v>
      </c>
      <c r="AA83" s="200">
        <v>11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69.61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74.78</v>
      </c>
      <c r="AQ83" s="200">
        <v>26.63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8.9600000000000009</v>
      </c>
      <c r="L84" s="200">
        <v>371.21</v>
      </c>
      <c r="M84" s="200">
        <v>26.29</v>
      </c>
      <c r="N84" s="200">
        <v>34.880000000000003</v>
      </c>
      <c r="O84" s="200">
        <v>0</v>
      </c>
      <c r="P84" s="200">
        <v>35</v>
      </c>
      <c r="Q84" s="200">
        <v>3.12</v>
      </c>
      <c r="R84" s="200">
        <v>12.52</v>
      </c>
      <c r="S84" s="200">
        <v>7.8</v>
      </c>
      <c r="T84" s="200">
        <v>0</v>
      </c>
      <c r="U84" s="200">
        <v>20.61</v>
      </c>
      <c r="V84" s="200">
        <v>6.12</v>
      </c>
      <c r="W84" s="200">
        <v>13.71</v>
      </c>
      <c r="X84" s="200">
        <v>29.04</v>
      </c>
      <c r="Y84" s="200">
        <v>0</v>
      </c>
      <c r="Z84">
        <v>0</v>
      </c>
      <c r="AA84" s="200">
        <v>11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69.61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74.78</v>
      </c>
      <c r="AQ84" s="200">
        <v>26.63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8.9600000000000009</v>
      </c>
      <c r="L85" s="200">
        <v>371.21</v>
      </c>
      <c r="M85" s="200">
        <v>26.29</v>
      </c>
      <c r="N85" s="200">
        <v>34.880000000000003</v>
      </c>
      <c r="O85" s="200">
        <v>0</v>
      </c>
      <c r="P85" s="200">
        <v>35</v>
      </c>
      <c r="Q85" s="200">
        <v>3.12</v>
      </c>
      <c r="R85" s="200">
        <v>12.52</v>
      </c>
      <c r="S85" s="200">
        <v>7.8</v>
      </c>
      <c r="T85" s="200">
        <v>0</v>
      </c>
      <c r="U85" s="200">
        <v>20.61</v>
      </c>
      <c r="V85" s="200">
        <v>6.12</v>
      </c>
      <c r="W85" s="200">
        <v>13.71</v>
      </c>
      <c r="X85" s="200">
        <v>29.04</v>
      </c>
      <c r="Y85" s="200">
        <v>0</v>
      </c>
      <c r="Z85">
        <v>0</v>
      </c>
      <c r="AA85" s="200">
        <v>11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69.61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74.78</v>
      </c>
      <c r="AQ85" s="200">
        <v>26.63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8.9600000000000009</v>
      </c>
      <c r="L86" s="200">
        <v>371.21</v>
      </c>
      <c r="M86" s="200">
        <v>26.29</v>
      </c>
      <c r="N86" s="200">
        <v>34.880000000000003</v>
      </c>
      <c r="O86" s="200">
        <v>0</v>
      </c>
      <c r="P86" s="200">
        <v>35</v>
      </c>
      <c r="Q86" s="200">
        <v>3.12</v>
      </c>
      <c r="R86" s="200">
        <v>12.52</v>
      </c>
      <c r="S86" s="200">
        <v>7.8</v>
      </c>
      <c r="T86" s="200">
        <v>0</v>
      </c>
      <c r="U86" s="200">
        <v>20.61</v>
      </c>
      <c r="V86" s="200">
        <v>6.12</v>
      </c>
      <c r="W86" s="200">
        <v>13.71</v>
      </c>
      <c r="X86" s="200">
        <v>29.04</v>
      </c>
      <c r="Y86" s="200">
        <v>0</v>
      </c>
      <c r="Z86">
        <v>0</v>
      </c>
      <c r="AA86" s="200">
        <v>11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69.61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74.78</v>
      </c>
      <c r="AQ86" s="200">
        <v>26.63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8.9600000000000009</v>
      </c>
      <c r="L87" s="200">
        <v>371.21</v>
      </c>
      <c r="M87" s="200">
        <v>26.29</v>
      </c>
      <c r="N87" s="200">
        <v>34.880000000000003</v>
      </c>
      <c r="O87" s="200">
        <v>0</v>
      </c>
      <c r="P87" s="200">
        <v>37.11</v>
      </c>
      <c r="Q87" s="200">
        <v>3.12</v>
      </c>
      <c r="R87" s="200">
        <v>12.52</v>
      </c>
      <c r="S87" s="200">
        <v>7.8</v>
      </c>
      <c r="T87" s="200">
        <v>0</v>
      </c>
      <c r="U87" s="200">
        <v>20.61</v>
      </c>
      <c r="V87" s="200">
        <v>6.12</v>
      </c>
      <c r="W87" s="200">
        <v>13.71</v>
      </c>
      <c r="X87" s="200">
        <v>29.04</v>
      </c>
      <c r="Y87" s="200">
        <v>0</v>
      </c>
      <c r="Z87">
        <v>0</v>
      </c>
      <c r="AA87" s="200">
        <v>11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69.61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74.78</v>
      </c>
      <c r="AQ87" s="200">
        <v>26.63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8.9600000000000009</v>
      </c>
      <c r="L88" s="200">
        <v>371.21</v>
      </c>
      <c r="M88" s="200">
        <v>26.29</v>
      </c>
      <c r="N88" s="200">
        <v>34.880000000000003</v>
      </c>
      <c r="O88" s="200">
        <v>0</v>
      </c>
      <c r="P88" s="200">
        <v>37.5</v>
      </c>
      <c r="Q88" s="200">
        <v>3.12</v>
      </c>
      <c r="R88" s="200">
        <v>12.52</v>
      </c>
      <c r="S88" s="200">
        <v>7.8</v>
      </c>
      <c r="T88" s="200">
        <v>0</v>
      </c>
      <c r="U88" s="200">
        <v>20.61</v>
      </c>
      <c r="V88" s="200">
        <v>6.12</v>
      </c>
      <c r="W88" s="200">
        <v>13.71</v>
      </c>
      <c r="X88" s="200">
        <v>29.04</v>
      </c>
      <c r="Y88" s="200">
        <v>0</v>
      </c>
      <c r="Z88">
        <v>0</v>
      </c>
      <c r="AA88" s="200">
        <v>11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69.61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74.78</v>
      </c>
      <c r="AQ88" s="200">
        <v>26.63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8.9600000000000009</v>
      </c>
      <c r="L89" s="200">
        <v>371.21</v>
      </c>
      <c r="M89" s="200">
        <v>26.29</v>
      </c>
      <c r="N89" s="200">
        <v>34.880000000000003</v>
      </c>
      <c r="O89" s="200">
        <v>0</v>
      </c>
      <c r="P89" s="200">
        <v>37.5</v>
      </c>
      <c r="Q89" s="200">
        <v>3.12</v>
      </c>
      <c r="R89" s="200">
        <v>12.52</v>
      </c>
      <c r="S89" s="200">
        <v>7.8</v>
      </c>
      <c r="T89" s="200">
        <v>0</v>
      </c>
      <c r="U89" s="200">
        <v>20.61</v>
      </c>
      <c r="V89" s="200">
        <v>6.12</v>
      </c>
      <c r="W89" s="200">
        <v>13.71</v>
      </c>
      <c r="X89" s="200">
        <v>29.04</v>
      </c>
      <c r="Y89" s="200">
        <v>0</v>
      </c>
      <c r="Z89">
        <v>0</v>
      </c>
      <c r="AA89" s="200">
        <v>11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69.61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74.78</v>
      </c>
      <c r="AQ89" s="200">
        <v>26.63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4.93</v>
      </c>
      <c r="L90" s="200">
        <v>346.5</v>
      </c>
      <c r="M90" s="200">
        <v>26.29</v>
      </c>
      <c r="N90" s="200">
        <v>34.880000000000003</v>
      </c>
      <c r="O90" s="200">
        <v>0</v>
      </c>
      <c r="P90" s="200">
        <v>37.5</v>
      </c>
      <c r="Q90" s="200">
        <v>3.12</v>
      </c>
      <c r="R90" s="200">
        <v>12.52</v>
      </c>
      <c r="S90" s="200">
        <v>7.8</v>
      </c>
      <c r="T90" s="200">
        <v>0</v>
      </c>
      <c r="U90" s="200">
        <v>20.61</v>
      </c>
      <c r="V90" s="200">
        <v>6.12</v>
      </c>
      <c r="W90" s="200">
        <v>13.71</v>
      </c>
      <c r="X90" s="200">
        <v>29.04</v>
      </c>
      <c r="Y90" s="200">
        <v>0</v>
      </c>
      <c r="Z90">
        <v>0</v>
      </c>
      <c r="AA90" s="200">
        <v>11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54.46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74.78</v>
      </c>
      <c r="AQ90" s="200">
        <v>26.63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4.93</v>
      </c>
      <c r="L91" s="200">
        <v>295.43</v>
      </c>
      <c r="M91" s="200">
        <v>26.29</v>
      </c>
      <c r="N91" s="200">
        <v>34.880000000000003</v>
      </c>
      <c r="O91" s="200">
        <v>0</v>
      </c>
      <c r="P91" s="200">
        <v>37.5</v>
      </c>
      <c r="Q91" s="200">
        <v>2.89</v>
      </c>
      <c r="R91" s="200">
        <v>6.86</v>
      </c>
      <c r="S91" s="200">
        <v>4.28</v>
      </c>
      <c r="T91" s="200">
        <v>0</v>
      </c>
      <c r="U91" s="200">
        <v>20.61</v>
      </c>
      <c r="V91" s="200">
        <v>6.12</v>
      </c>
      <c r="W91" s="200">
        <v>13.71</v>
      </c>
      <c r="X91" s="200">
        <v>29.04</v>
      </c>
      <c r="Y91" s="200">
        <v>0</v>
      </c>
      <c r="Z91">
        <v>0</v>
      </c>
      <c r="AA91" s="200">
        <v>11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54.46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48.12</v>
      </c>
      <c r="AQ91" s="200">
        <v>7.7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4.93</v>
      </c>
      <c r="L92" s="200">
        <v>240.63</v>
      </c>
      <c r="M92" s="200">
        <v>26.29</v>
      </c>
      <c r="N92" s="200">
        <v>34.880000000000003</v>
      </c>
      <c r="O92" s="200">
        <v>0</v>
      </c>
      <c r="P92" s="200">
        <v>37.5</v>
      </c>
      <c r="Q92" s="200">
        <v>3.12</v>
      </c>
      <c r="R92" s="200">
        <v>12.52</v>
      </c>
      <c r="S92" s="200">
        <v>7.79</v>
      </c>
      <c r="T92" s="200">
        <v>0</v>
      </c>
      <c r="U92" s="200">
        <v>20.61</v>
      </c>
      <c r="V92" s="200">
        <v>6.12</v>
      </c>
      <c r="W92" s="200">
        <v>13.71</v>
      </c>
      <c r="X92" s="200">
        <v>29.04</v>
      </c>
      <c r="Y92" s="200">
        <v>0</v>
      </c>
      <c r="Z92">
        <v>0</v>
      </c>
      <c r="AA92" s="200">
        <v>11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54.46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74.78</v>
      </c>
      <c r="AQ92" s="200">
        <v>26.63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4.93</v>
      </c>
      <c r="L93" s="200">
        <v>204.05</v>
      </c>
      <c r="M93" s="200">
        <v>26.29</v>
      </c>
      <c r="N93" s="200">
        <v>34.880000000000003</v>
      </c>
      <c r="O93" s="200">
        <v>0</v>
      </c>
      <c r="P93" s="200">
        <v>37.5</v>
      </c>
      <c r="Q93" s="200">
        <v>2.89</v>
      </c>
      <c r="R93" s="200">
        <v>12.52</v>
      </c>
      <c r="S93" s="200">
        <v>4.28</v>
      </c>
      <c r="T93" s="200">
        <v>0</v>
      </c>
      <c r="U93" s="200">
        <v>20.61</v>
      </c>
      <c r="V93" s="200">
        <v>6.12</v>
      </c>
      <c r="W93" s="200">
        <v>13.71</v>
      </c>
      <c r="X93" s="200">
        <v>29.04</v>
      </c>
      <c r="Y93" s="200">
        <v>0</v>
      </c>
      <c r="Z93">
        <v>0</v>
      </c>
      <c r="AA93" s="200">
        <v>11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54.46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74.78</v>
      </c>
      <c r="AQ93" s="200">
        <v>7.7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4.93</v>
      </c>
      <c r="L94" s="200">
        <v>204.05</v>
      </c>
      <c r="M94" s="200">
        <v>26.29</v>
      </c>
      <c r="N94" s="200">
        <v>34.880000000000003</v>
      </c>
      <c r="O94" s="200">
        <v>0</v>
      </c>
      <c r="P94" s="200">
        <v>37.5</v>
      </c>
      <c r="Q94" s="200">
        <v>2.89</v>
      </c>
      <c r="R94" s="200">
        <v>6.86</v>
      </c>
      <c r="S94" s="200">
        <v>4.28</v>
      </c>
      <c r="T94" s="200">
        <v>0</v>
      </c>
      <c r="U94" s="200">
        <v>20.61</v>
      </c>
      <c r="V94" s="200">
        <v>6.12</v>
      </c>
      <c r="W94" s="200">
        <v>13.71</v>
      </c>
      <c r="X94" s="200">
        <v>29.04</v>
      </c>
      <c r="Y94" s="200">
        <v>0</v>
      </c>
      <c r="Z94">
        <v>0</v>
      </c>
      <c r="AA94" s="200">
        <v>11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54.46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74.78</v>
      </c>
      <c r="AQ94" s="200">
        <v>7.7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4.96</v>
      </c>
      <c r="L95" s="200">
        <v>204.05</v>
      </c>
      <c r="M95" s="200">
        <v>26.29</v>
      </c>
      <c r="N95" s="200">
        <v>34.880000000000003</v>
      </c>
      <c r="O95" s="200">
        <v>0</v>
      </c>
      <c r="P95" s="200">
        <v>37.08</v>
      </c>
      <c r="Q95" s="200">
        <v>2.89</v>
      </c>
      <c r="R95" s="200">
        <v>6.86</v>
      </c>
      <c r="S95" s="200">
        <v>4.28</v>
      </c>
      <c r="T95" s="200">
        <v>0</v>
      </c>
      <c r="U95" s="200">
        <v>20.61</v>
      </c>
      <c r="V95" s="200">
        <v>6.12</v>
      </c>
      <c r="W95" s="200">
        <v>13.71</v>
      </c>
      <c r="X95" s="200">
        <v>29.04</v>
      </c>
      <c r="Y95" s="200">
        <v>0</v>
      </c>
      <c r="Z95">
        <v>0</v>
      </c>
      <c r="AA95" s="200">
        <v>11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54.46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48.12</v>
      </c>
      <c r="AQ95" s="200">
        <v>7.7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4.93</v>
      </c>
      <c r="L96" s="200">
        <v>204.05</v>
      </c>
      <c r="M96" s="200">
        <v>26.29</v>
      </c>
      <c r="N96" s="200">
        <v>34.880000000000003</v>
      </c>
      <c r="O96" s="200">
        <v>0</v>
      </c>
      <c r="P96" s="200">
        <v>37.08</v>
      </c>
      <c r="Q96" s="200">
        <v>2.89</v>
      </c>
      <c r="R96" s="200">
        <v>6.86</v>
      </c>
      <c r="S96" s="200">
        <v>4.28</v>
      </c>
      <c r="T96" s="200">
        <v>0</v>
      </c>
      <c r="U96" s="200">
        <v>20.61</v>
      </c>
      <c r="V96" s="200">
        <v>6.12</v>
      </c>
      <c r="W96" s="200">
        <v>13.71</v>
      </c>
      <c r="X96" s="200">
        <v>29.04</v>
      </c>
      <c r="Y96" s="200">
        <v>0</v>
      </c>
      <c r="Z96">
        <v>0</v>
      </c>
      <c r="AA96" s="200">
        <v>11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54.46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48.12</v>
      </c>
      <c r="AQ96" s="200">
        <v>7.7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4.93</v>
      </c>
      <c r="L97" s="200">
        <v>204.05</v>
      </c>
      <c r="M97" s="200">
        <v>26.29</v>
      </c>
      <c r="N97" s="200">
        <v>34.880000000000003</v>
      </c>
      <c r="O97" s="200">
        <v>0</v>
      </c>
      <c r="P97" s="200">
        <v>37.08</v>
      </c>
      <c r="Q97" s="200">
        <v>2.89</v>
      </c>
      <c r="R97" s="200">
        <v>6.86</v>
      </c>
      <c r="S97" s="200">
        <v>4.28</v>
      </c>
      <c r="T97" s="200">
        <v>0</v>
      </c>
      <c r="U97" s="200">
        <v>20.61</v>
      </c>
      <c r="V97" s="200">
        <v>6.12</v>
      </c>
      <c r="W97" s="200">
        <v>13.71</v>
      </c>
      <c r="X97" s="200">
        <v>29.04</v>
      </c>
      <c r="Y97" s="200">
        <v>0</v>
      </c>
      <c r="Z97">
        <v>0</v>
      </c>
      <c r="AA97" s="200">
        <v>11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54.46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48.12</v>
      </c>
      <c r="AQ97" s="200">
        <v>7.7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4.93</v>
      </c>
      <c r="L98" s="200">
        <v>204.05</v>
      </c>
      <c r="M98" s="200">
        <v>26.29</v>
      </c>
      <c r="N98" s="200">
        <v>34.880000000000003</v>
      </c>
      <c r="O98" s="200">
        <v>0</v>
      </c>
      <c r="P98" s="200">
        <v>37.08</v>
      </c>
      <c r="Q98" s="200">
        <v>2.89</v>
      </c>
      <c r="R98" s="200">
        <v>6.86</v>
      </c>
      <c r="S98" s="200">
        <v>4.28</v>
      </c>
      <c r="T98" s="200">
        <v>0</v>
      </c>
      <c r="U98" s="200">
        <v>20.61</v>
      </c>
      <c r="V98" s="200">
        <v>6.12</v>
      </c>
      <c r="W98" s="200">
        <v>13.71</v>
      </c>
      <c r="X98" s="200">
        <v>29.04</v>
      </c>
      <c r="Y98" s="200">
        <v>0</v>
      </c>
      <c r="Z98">
        <v>0</v>
      </c>
      <c r="AA98" s="200">
        <v>11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54.46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48.12</v>
      </c>
      <c r="AQ98" s="200">
        <v>7.7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0.16369999999999996</v>
      </c>
      <c r="L99">
        <f t="shared" si="0"/>
        <v>7.23008749999999</v>
      </c>
      <c r="M99">
        <f t="shared" si="0"/>
        <v>0.6237474999999999</v>
      </c>
      <c r="N99">
        <f t="shared" si="0"/>
        <v>0.83712000000000186</v>
      </c>
      <c r="O99">
        <f t="shared" si="0"/>
        <v>0</v>
      </c>
      <c r="P99">
        <f t="shared" si="0"/>
        <v>0.84716000000000047</v>
      </c>
      <c r="Q99">
        <f t="shared" si="0"/>
        <v>7.2925000000000045E-2</v>
      </c>
      <c r="R99">
        <f t="shared" si="0"/>
        <v>0.2566724999999998</v>
      </c>
      <c r="S99">
        <f t="shared" si="0"/>
        <v>0.15690749999999998</v>
      </c>
      <c r="T99">
        <f t="shared" si="0"/>
        <v>0</v>
      </c>
      <c r="U99">
        <f t="shared" si="0"/>
        <v>0.49463999999999897</v>
      </c>
      <c r="V99">
        <f t="shared" si="0"/>
        <v>0.13382750000000007</v>
      </c>
      <c r="W99">
        <f t="shared" si="0"/>
        <v>0.29361500000000035</v>
      </c>
      <c r="X99">
        <f t="shared" si="0"/>
        <v>0.67687249999999932</v>
      </c>
      <c r="Y99">
        <f t="shared" si="0"/>
        <v>0</v>
      </c>
      <c r="Z99">
        <f t="shared" si="0"/>
        <v>0</v>
      </c>
      <c r="AA99">
        <f t="shared" si="0"/>
        <v>0.22521000000000005</v>
      </c>
      <c r="AB99">
        <f t="shared" si="0"/>
        <v>1.7502499999999997E-2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1.4835874999999987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1.4566474999999999</v>
      </c>
      <c r="AQ99">
        <f t="shared" si="0"/>
        <v>0.48806000000000094</v>
      </c>
      <c r="AR99">
        <f t="shared" si="0"/>
        <v>0.21450750000000013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1.98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23</v>
      </c>
      <c r="AJ3" s="200">
        <v>0</v>
      </c>
      <c r="AK3" s="200">
        <v>0</v>
      </c>
      <c r="AL3" s="200">
        <v>0</v>
      </c>
      <c r="AM3" s="200">
        <v>15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1.98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23</v>
      </c>
      <c r="AJ4" s="200">
        <v>0</v>
      </c>
      <c r="AK4" s="200">
        <v>0</v>
      </c>
      <c r="AL4" s="200">
        <v>0</v>
      </c>
      <c r="AM4" s="200">
        <v>15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1.98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23</v>
      </c>
      <c r="AJ5" s="200">
        <v>0</v>
      </c>
      <c r="AK5" s="200">
        <v>0</v>
      </c>
      <c r="AL5" s="200">
        <v>0</v>
      </c>
      <c r="AM5" s="200">
        <v>15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1.98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23</v>
      </c>
      <c r="AJ6" s="200">
        <v>0</v>
      </c>
      <c r="AK6" s="200">
        <v>0</v>
      </c>
      <c r="AL6" s="200">
        <v>0</v>
      </c>
      <c r="AM6" s="200">
        <v>15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1.98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23</v>
      </c>
      <c r="AJ7" s="200">
        <v>0</v>
      </c>
      <c r="AK7" s="200">
        <v>0</v>
      </c>
      <c r="AL7" s="200">
        <v>0</v>
      </c>
      <c r="AM7" s="200">
        <v>15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1.98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23</v>
      </c>
      <c r="AJ8" s="200">
        <v>0</v>
      </c>
      <c r="AK8" s="200">
        <v>0</v>
      </c>
      <c r="AL8" s="200">
        <v>0</v>
      </c>
      <c r="AM8" s="200">
        <v>15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1.98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23</v>
      </c>
      <c r="AJ9" s="200">
        <v>0</v>
      </c>
      <c r="AK9" s="200">
        <v>0</v>
      </c>
      <c r="AL9" s="200">
        <v>0</v>
      </c>
      <c r="AM9" s="200">
        <v>15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1.98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23</v>
      </c>
      <c r="AJ10" s="200">
        <v>0</v>
      </c>
      <c r="AK10" s="200">
        <v>0</v>
      </c>
      <c r="AL10" s="200">
        <v>0</v>
      </c>
      <c r="AM10" s="200">
        <v>15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1.98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23</v>
      </c>
      <c r="AJ11" s="200">
        <v>0</v>
      </c>
      <c r="AK11" s="200">
        <v>0</v>
      </c>
      <c r="AL11" s="200">
        <v>0</v>
      </c>
      <c r="AM11" s="200">
        <v>15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1.98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23</v>
      </c>
      <c r="AJ12" s="200">
        <v>0</v>
      </c>
      <c r="AK12" s="200">
        <v>0</v>
      </c>
      <c r="AL12" s="200">
        <v>0</v>
      </c>
      <c r="AM12" s="200">
        <v>15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1.98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23</v>
      </c>
      <c r="AJ13" s="200">
        <v>0</v>
      </c>
      <c r="AK13" s="200">
        <v>0</v>
      </c>
      <c r="AL13" s="200">
        <v>0</v>
      </c>
      <c r="AM13" s="200">
        <v>15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1.98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23</v>
      </c>
      <c r="AJ14" s="200">
        <v>0</v>
      </c>
      <c r="AK14" s="200">
        <v>0</v>
      </c>
      <c r="AL14" s="200">
        <v>0</v>
      </c>
      <c r="AM14" s="200">
        <v>15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1.98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23</v>
      </c>
      <c r="AJ15" s="200">
        <v>0</v>
      </c>
      <c r="AK15" s="200">
        <v>0</v>
      </c>
      <c r="AL15" s="200">
        <v>0</v>
      </c>
      <c r="AM15" s="200">
        <v>15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1.98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23</v>
      </c>
      <c r="AJ16" s="200">
        <v>0</v>
      </c>
      <c r="AK16" s="200">
        <v>0</v>
      </c>
      <c r="AL16" s="200">
        <v>0</v>
      </c>
      <c r="AM16" s="200">
        <v>15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1.98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23</v>
      </c>
      <c r="AJ17" s="200">
        <v>0</v>
      </c>
      <c r="AK17" s="200">
        <v>0</v>
      </c>
      <c r="AL17" s="200">
        <v>0</v>
      </c>
      <c r="AM17" s="200">
        <v>15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1.98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23</v>
      </c>
      <c r="AJ18" s="200">
        <v>0</v>
      </c>
      <c r="AK18" s="200">
        <v>0</v>
      </c>
      <c r="AL18" s="200">
        <v>0</v>
      </c>
      <c r="AM18" s="200">
        <v>15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1.98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23</v>
      </c>
      <c r="AJ19" s="200">
        <v>0</v>
      </c>
      <c r="AK19" s="200">
        <v>0</v>
      </c>
      <c r="AL19" s="200">
        <v>0</v>
      </c>
      <c r="AM19" s="200">
        <v>15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1.98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23</v>
      </c>
      <c r="AJ20" s="200">
        <v>0</v>
      </c>
      <c r="AK20" s="200">
        <v>0</v>
      </c>
      <c r="AL20" s="200">
        <v>0</v>
      </c>
      <c r="AM20" s="200">
        <v>15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1.98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23</v>
      </c>
      <c r="AJ21" s="200">
        <v>0</v>
      </c>
      <c r="AK21" s="200">
        <v>0</v>
      </c>
      <c r="AL21" s="200">
        <v>0</v>
      </c>
      <c r="AM21" s="200">
        <v>15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1.98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23</v>
      </c>
      <c r="AJ22" s="200">
        <v>0</v>
      </c>
      <c r="AK22" s="200">
        <v>0</v>
      </c>
      <c r="AL22" s="200">
        <v>0</v>
      </c>
      <c r="AM22" s="200">
        <v>15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1.98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23</v>
      </c>
      <c r="AJ23" s="200">
        <v>0</v>
      </c>
      <c r="AK23" s="200">
        <v>0</v>
      </c>
      <c r="AL23" s="200">
        <v>0</v>
      </c>
      <c r="AM23" s="200">
        <v>15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1.98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23</v>
      </c>
      <c r="AJ24" s="200">
        <v>0</v>
      </c>
      <c r="AK24" s="200">
        <v>0</v>
      </c>
      <c r="AL24" s="200">
        <v>0</v>
      </c>
      <c r="AM24" s="200">
        <v>15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1.98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23</v>
      </c>
      <c r="AJ25" s="200">
        <v>0</v>
      </c>
      <c r="AK25" s="200">
        <v>0</v>
      </c>
      <c r="AL25" s="200">
        <v>0</v>
      </c>
      <c r="AM25" s="200">
        <v>15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1.98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23</v>
      </c>
      <c r="AJ26" s="200">
        <v>0</v>
      </c>
      <c r="AK26" s="200">
        <v>0</v>
      </c>
      <c r="AL26" s="200">
        <v>0</v>
      </c>
      <c r="AM26" s="200">
        <v>15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1.98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23</v>
      </c>
      <c r="AJ27" s="200">
        <v>0</v>
      </c>
      <c r="AK27" s="200">
        <v>0</v>
      </c>
      <c r="AL27" s="200">
        <v>0</v>
      </c>
      <c r="AM27" s="200">
        <v>15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1.98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23</v>
      </c>
      <c r="AJ28" s="200">
        <v>0</v>
      </c>
      <c r="AK28" s="200">
        <v>0</v>
      </c>
      <c r="AL28" s="200">
        <v>0</v>
      </c>
      <c r="AM28" s="200">
        <v>14.66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1.98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23</v>
      </c>
      <c r="AJ29" s="200">
        <v>0</v>
      </c>
      <c r="AK29" s="200">
        <v>0</v>
      </c>
      <c r="AL29" s="200">
        <v>0</v>
      </c>
      <c r="AM29" s="200">
        <v>14.66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1.98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23</v>
      </c>
      <c r="AJ30" s="200">
        <v>0</v>
      </c>
      <c r="AK30" s="200">
        <v>0</v>
      </c>
      <c r="AL30" s="200">
        <v>0</v>
      </c>
      <c r="AM30" s="200">
        <v>14.66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1.98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</v>
      </c>
      <c r="AJ31" s="200">
        <v>0</v>
      </c>
      <c r="AK31" s="200">
        <v>0</v>
      </c>
      <c r="AL31" s="200">
        <v>0</v>
      </c>
      <c r="AM31" s="200">
        <v>25.39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1.98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</v>
      </c>
      <c r="AJ32" s="200">
        <v>0</v>
      </c>
      <c r="AK32" s="200">
        <v>0</v>
      </c>
      <c r="AL32" s="200">
        <v>0</v>
      </c>
      <c r="AM32" s="200">
        <v>25.39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1.98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25.39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1.98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25.39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1.98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25.39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1.98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25.39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1.98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25.39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1.98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25.39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1.98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25.39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1.98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25.39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1.98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23</v>
      </c>
      <c r="AJ41" s="200">
        <v>0</v>
      </c>
      <c r="AK41" s="200">
        <v>0</v>
      </c>
      <c r="AL41" s="200">
        <v>0</v>
      </c>
      <c r="AM41" s="200">
        <v>25.39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1.98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23</v>
      </c>
      <c r="AJ42" s="200">
        <v>0</v>
      </c>
      <c r="AK42" s="200">
        <v>0</v>
      </c>
      <c r="AL42" s="200">
        <v>0</v>
      </c>
      <c r="AM42" s="200">
        <v>25.39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1.98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23</v>
      </c>
      <c r="AJ43" s="200">
        <v>0</v>
      </c>
      <c r="AK43" s="200">
        <v>0</v>
      </c>
      <c r="AL43" s="200">
        <v>0</v>
      </c>
      <c r="AM43" s="200">
        <v>14.66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1.98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23</v>
      </c>
      <c r="AJ44" s="200">
        <v>0</v>
      </c>
      <c r="AK44" s="200">
        <v>0</v>
      </c>
      <c r="AL44" s="200">
        <v>0</v>
      </c>
      <c r="AM44" s="200">
        <v>14.66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1.98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23</v>
      </c>
      <c r="AJ45" s="200">
        <v>0</v>
      </c>
      <c r="AK45" s="200">
        <v>0</v>
      </c>
      <c r="AL45" s="200">
        <v>0</v>
      </c>
      <c r="AM45" s="200">
        <v>14.66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1.98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</v>
      </c>
      <c r="AJ46" s="200">
        <v>0</v>
      </c>
      <c r="AK46" s="200">
        <v>0</v>
      </c>
      <c r="AL46" s="200">
        <v>0</v>
      </c>
      <c r="AM46" s="200">
        <v>14.66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1.98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</v>
      </c>
      <c r="AJ47" s="200">
        <v>0</v>
      </c>
      <c r="AK47" s="200">
        <v>0</v>
      </c>
      <c r="AL47" s="200">
        <v>0</v>
      </c>
      <c r="AM47" s="200">
        <v>15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1.98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23</v>
      </c>
      <c r="AJ48" s="200">
        <v>0</v>
      </c>
      <c r="AK48" s="200">
        <v>0</v>
      </c>
      <c r="AL48" s="200">
        <v>0</v>
      </c>
      <c r="AM48" s="200">
        <v>15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1.98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23</v>
      </c>
      <c r="AJ49" s="200">
        <v>0</v>
      </c>
      <c r="AK49" s="200">
        <v>0</v>
      </c>
      <c r="AL49" s="200">
        <v>0</v>
      </c>
      <c r="AM49" s="200">
        <v>15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1.98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</v>
      </c>
      <c r="AJ50" s="200">
        <v>0</v>
      </c>
      <c r="AK50" s="200">
        <v>0</v>
      </c>
      <c r="AL50" s="200">
        <v>0</v>
      </c>
      <c r="AM50" s="200">
        <v>15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1.98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23</v>
      </c>
      <c r="AJ51" s="200">
        <v>0</v>
      </c>
      <c r="AK51" s="200">
        <v>0</v>
      </c>
      <c r="AL51" s="200">
        <v>0</v>
      </c>
      <c r="AM51" s="200">
        <v>15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1.98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23</v>
      </c>
      <c r="AJ52" s="200">
        <v>0</v>
      </c>
      <c r="AK52" s="200">
        <v>0</v>
      </c>
      <c r="AL52" s="200">
        <v>0</v>
      </c>
      <c r="AM52" s="200">
        <v>15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1.98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23</v>
      </c>
      <c r="AJ53" s="200">
        <v>0</v>
      </c>
      <c r="AK53" s="200">
        <v>0</v>
      </c>
      <c r="AL53" s="200">
        <v>0</v>
      </c>
      <c r="AM53" s="200">
        <v>15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1.98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23</v>
      </c>
      <c r="AJ54" s="200">
        <v>0</v>
      </c>
      <c r="AK54" s="200">
        <v>0</v>
      </c>
      <c r="AL54" s="200">
        <v>0</v>
      </c>
      <c r="AM54" s="200">
        <v>15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1.98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23</v>
      </c>
      <c r="AJ55" s="200">
        <v>0</v>
      </c>
      <c r="AK55" s="200">
        <v>0</v>
      </c>
      <c r="AL55" s="200">
        <v>0</v>
      </c>
      <c r="AM55" s="200">
        <v>15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23</v>
      </c>
      <c r="AJ56" s="200">
        <v>0</v>
      </c>
      <c r="AK56" s="200">
        <v>0</v>
      </c>
      <c r="AL56" s="200">
        <v>0</v>
      </c>
      <c r="AM56" s="200">
        <v>15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23</v>
      </c>
      <c r="AJ57" s="200">
        <v>0</v>
      </c>
      <c r="AK57" s="200">
        <v>0</v>
      </c>
      <c r="AL57" s="200">
        <v>0</v>
      </c>
      <c r="AM57" s="200">
        <v>15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23</v>
      </c>
      <c r="AJ58" s="200">
        <v>0</v>
      </c>
      <c r="AK58" s="200">
        <v>0</v>
      </c>
      <c r="AL58" s="200">
        <v>0</v>
      </c>
      <c r="AM58" s="200">
        <v>15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23</v>
      </c>
      <c r="AJ59" s="200">
        <v>0</v>
      </c>
      <c r="AK59" s="200">
        <v>0</v>
      </c>
      <c r="AL59" s="200">
        <v>0</v>
      </c>
      <c r="AM59" s="200">
        <v>15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23</v>
      </c>
      <c r="AJ60" s="200">
        <v>0</v>
      </c>
      <c r="AK60" s="200">
        <v>0</v>
      </c>
      <c r="AL60" s="200">
        <v>0</v>
      </c>
      <c r="AM60" s="200">
        <v>15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23</v>
      </c>
      <c r="AJ61" s="200">
        <v>0</v>
      </c>
      <c r="AK61" s="200">
        <v>0</v>
      </c>
      <c r="AL61" s="200">
        <v>0</v>
      </c>
      <c r="AM61" s="200">
        <v>15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1.49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23</v>
      </c>
      <c r="AJ62" s="200">
        <v>0</v>
      </c>
      <c r="AK62" s="200">
        <v>0</v>
      </c>
      <c r="AL62" s="200">
        <v>0</v>
      </c>
      <c r="AM62" s="200">
        <v>15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1.49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23</v>
      </c>
      <c r="AJ63" s="200">
        <v>0</v>
      </c>
      <c r="AK63" s="200">
        <v>0</v>
      </c>
      <c r="AL63" s="200">
        <v>0</v>
      </c>
      <c r="AM63" s="200">
        <v>15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1.49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23</v>
      </c>
      <c r="AJ64" s="200">
        <v>0</v>
      </c>
      <c r="AK64" s="200">
        <v>0</v>
      </c>
      <c r="AL64" s="200">
        <v>0</v>
      </c>
      <c r="AM64" s="200">
        <v>15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1.49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23</v>
      </c>
      <c r="AJ65" s="200">
        <v>0</v>
      </c>
      <c r="AK65" s="200">
        <v>0</v>
      </c>
      <c r="AL65" s="200">
        <v>0</v>
      </c>
      <c r="AM65" s="200">
        <v>15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1.49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23</v>
      </c>
      <c r="AJ66" s="200">
        <v>0</v>
      </c>
      <c r="AK66" s="200">
        <v>0</v>
      </c>
      <c r="AL66" s="200">
        <v>0</v>
      </c>
      <c r="AM66" s="200">
        <v>15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1.49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23</v>
      </c>
      <c r="AJ67" s="200">
        <v>0</v>
      </c>
      <c r="AK67" s="200">
        <v>0</v>
      </c>
      <c r="AL67" s="200">
        <v>0</v>
      </c>
      <c r="AM67" s="200">
        <v>15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1.49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23</v>
      </c>
      <c r="AJ68" s="200">
        <v>0</v>
      </c>
      <c r="AK68" s="200">
        <v>0</v>
      </c>
      <c r="AL68" s="200">
        <v>0</v>
      </c>
      <c r="AM68" s="200">
        <v>15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1.49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23</v>
      </c>
      <c r="AJ69" s="200">
        <v>0</v>
      </c>
      <c r="AK69" s="200">
        <v>0</v>
      </c>
      <c r="AL69" s="200">
        <v>0</v>
      </c>
      <c r="AM69" s="200">
        <v>15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1.49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23</v>
      </c>
      <c r="AJ70" s="200">
        <v>0</v>
      </c>
      <c r="AK70" s="200">
        <v>0</v>
      </c>
      <c r="AL70" s="200">
        <v>0</v>
      </c>
      <c r="AM70" s="200">
        <v>15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1.98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15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1.98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15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1.98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21.23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1.98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22.6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1.98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23.97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1.98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25.34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1.98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26.7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1.98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28.07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1.98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25.34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1.98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22.6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1.98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27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1.98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27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1.98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15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1.98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15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1.98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23</v>
      </c>
      <c r="AJ85" s="200">
        <v>0</v>
      </c>
      <c r="AK85" s="200">
        <v>0</v>
      </c>
      <c r="AL85" s="200">
        <v>0</v>
      </c>
      <c r="AM85" s="200">
        <v>15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1.98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23</v>
      </c>
      <c r="AJ86" s="200">
        <v>0</v>
      </c>
      <c r="AK86" s="200">
        <v>0</v>
      </c>
      <c r="AL86" s="200">
        <v>0</v>
      </c>
      <c r="AM86" s="200">
        <v>15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1.98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23</v>
      </c>
      <c r="AJ87" s="200">
        <v>0</v>
      </c>
      <c r="AK87" s="200">
        <v>0</v>
      </c>
      <c r="AL87" s="200">
        <v>0</v>
      </c>
      <c r="AM87" s="200">
        <v>15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1.98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23</v>
      </c>
      <c r="AJ88" s="200">
        <v>0</v>
      </c>
      <c r="AK88" s="200">
        <v>0</v>
      </c>
      <c r="AL88" s="200">
        <v>0</v>
      </c>
      <c r="AM88" s="200">
        <v>15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1.98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23</v>
      </c>
      <c r="AJ89" s="200">
        <v>0</v>
      </c>
      <c r="AK89" s="200">
        <v>0</v>
      </c>
      <c r="AL89" s="200">
        <v>0</v>
      </c>
      <c r="AM89" s="200">
        <v>15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1.98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23</v>
      </c>
      <c r="AJ90" s="200">
        <v>0</v>
      </c>
      <c r="AK90" s="200">
        <v>0</v>
      </c>
      <c r="AL90" s="200">
        <v>0</v>
      </c>
      <c r="AM90" s="200">
        <v>15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1.98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23</v>
      </c>
      <c r="AJ91" s="200">
        <v>0</v>
      </c>
      <c r="AK91" s="200">
        <v>0</v>
      </c>
      <c r="AL91" s="200">
        <v>0</v>
      </c>
      <c r="AM91" s="200">
        <v>15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1.98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23</v>
      </c>
      <c r="AJ92" s="200">
        <v>0</v>
      </c>
      <c r="AK92" s="200">
        <v>0</v>
      </c>
      <c r="AL92" s="200">
        <v>0</v>
      </c>
      <c r="AM92" s="200">
        <v>15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1.98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23</v>
      </c>
      <c r="AJ93" s="200">
        <v>0</v>
      </c>
      <c r="AK93" s="200">
        <v>0</v>
      </c>
      <c r="AL93" s="200">
        <v>0</v>
      </c>
      <c r="AM93" s="200">
        <v>15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1.98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23</v>
      </c>
      <c r="AJ94" s="200">
        <v>0</v>
      </c>
      <c r="AK94" s="200">
        <v>0</v>
      </c>
      <c r="AL94" s="200">
        <v>0</v>
      </c>
      <c r="AM94" s="200">
        <v>15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1.98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23</v>
      </c>
      <c r="AJ95" s="200">
        <v>0</v>
      </c>
      <c r="AK95" s="200">
        <v>0</v>
      </c>
      <c r="AL95" s="200">
        <v>0</v>
      </c>
      <c r="AM95" s="200">
        <v>15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1.98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23</v>
      </c>
      <c r="AJ96" s="200">
        <v>0</v>
      </c>
      <c r="AK96" s="200">
        <v>0</v>
      </c>
      <c r="AL96" s="200">
        <v>0</v>
      </c>
      <c r="AM96" s="200">
        <v>15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1.98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23</v>
      </c>
      <c r="AJ97" s="200">
        <v>0</v>
      </c>
      <c r="AK97" s="200">
        <v>0</v>
      </c>
      <c r="AL97" s="200">
        <v>0</v>
      </c>
      <c r="AM97" s="200">
        <v>15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1.98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23</v>
      </c>
      <c r="AJ98" s="200">
        <v>0</v>
      </c>
      <c r="AK98" s="200">
        <v>0</v>
      </c>
      <c r="AL98" s="200">
        <v>0</v>
      </c>
      <c r="AM98" s="200">
        <v>15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4.0094999999999978E-2</v>
      </c>
      <c r="AB99">
        <f t="shared" si="0"/>
        <v>3.3525E-3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0.41553749999999984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320</v>
      </c>
      <c r="L3" s="200">
        <v>0</v>
      </c>
      <c r="M3" s="200">
        <v>0</v>
      </c>
      <c r="N3" s="200">
        <v>0</v>
      </c>
      <c r="O3" s="200">
        <v>150</v>
      </c>
      <c r="P3" s="200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320</v>
      </c>
      <c r="L4" s="200">
        <v>0</v>
      </c>
      <c r="M4" s="200">
        <v>0</v>
      </c>
      <c r="N4" s="200">
        <v>0</v>
      </c>
      <c r="O4" s="200">
        <v>150</v>
      </c>
      <c r="P4" s="200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320</v>
      </c>
      <c r="L5" s="200">
        <v>0</v>
      </c>
      <c r="M5" s="200">
        <v>0</v>
      </c>
      <c r="N5" s="200">
        <v>0</v>
      </c>
      <c r="O5" s="200">
        <v>150</v>
      </c>
      <c r="P5" s="200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150</v>
      </c>
      <c r="P6" s="200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150</v>
      </c>
      <c r="P7" s="200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150</v>
      </c>
      <c r="P8" s="200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150</v>
      </c>
      <c r="P9" s="200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150</v>
      </c>
      <c r="P10" s="200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150</v>
      </c>
      <c r="P11" s="200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150</v>
      </c>
      <c r="P12" s="200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150</v>
      </c>
      <c r="P13" s="200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150</v>
      </c>
      <c r="P14" s="200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150</v>
      </c>
      <c r="P15" s="200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150</v>
      </c>
      <c r="P16" s="200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150</v>
      </c>
      <c r="P17" s="200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150</v>
      </c>
      <c r="P18" s="200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150</v>
      </c>
      <c r="P19" s="200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150</v>
      </c>
      <c r="P20" s="200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150</v>
      </c>
      <c r="P21" s="200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150</v>
      </c>
      <c r="P22" s="200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150</v>
      </c>
      <c r="P23" s="200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150</v>
      </c>
      <c r="P24" s="200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150</v>
      </c>
      <c r="P25" s="200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150</v>
      </c>
      <c r="P26" s="200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220</v>
      </c>
      <c r="P27" s="200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300</v>
      </c>
      <c r="P28" s="200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300</v>
      </c>
      <c r="P29" s="200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300</v>
      </c>
      <c r="P30" s="200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300</v>
      </c>
      <c r="P31" s="200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300</v>
      </c>
      <c r="P32" s="200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300</v>
      </c>
      <c r="P33" s="200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300</v>
      </c>
      <c r="P34" s="200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300</v>
      </c>
      <c r="P35" s="200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300</v>
      </c>
      <c r="P36" s="200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300</v>
      </c>
      <c r="P37" s="200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300</v>
      </c>
      <c r="P38" s="200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300</v>
      </c>
      <c r="P39" s="200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300</v>
      </c>
      <c r="P40" s="200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300</v>
      </c>
      <c r="P41" s="200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300</v>
      </c>
      <c r="P42" s="200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300</v>
      </c>
      <c r="P43" s="200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300</v>
      </c>
      <c r="P44" s="200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300</v>
      </c>
      <c r="P45" s="200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300</v>
      </c>
      <c r="P46" s="200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150</v>
      </c>
      <c r="P47" s="200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150</v>
      </c>
      <c r="P48" s="200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150</v>
      </c>
      <c r="P49" s="200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150</v>
      </c>
      <c r="P50" s="200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150</v>
      </c>
      <c r="P51" s="200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150</v>
      </c>
      <c r="P52" s="200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150</v>
      </c>
      <c r="P53" s="200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150</v>
      </c>
      <c r="P54" s="200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150</v>
      </c>
      <c r="P55" s="200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150</v>
      </c>
      <c r="P56" s="200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150</v>
      </c>
      <c r="P57" s="200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150</v>
      </c>
      <c r="P58" s="200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150</v>
      </c>
      <c r="P59" s="200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150</v>
      </c>
      <c r="P60" s="200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150</v>
      </c>
      <c r="P61" s="200">
        <v>0</v>
      </c>
    </row>
    <row r="62" spans="1:16">
      <c r="A62" t="s">
        <v>104</v>
      </c>
      <c r="C62" s="24">
        <v>0</v>
      </c>
      <c r="D62" s="24">
        <v>30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150</v>
      </c>
      <c r="P62" s="200">
        <v>0</v>
      </c>
    </row>
    <row r="63" spans="1:16">
      <c r="A63" t="s">
        <v>105</v>
      </c>
      <c r="C63" s="24">
        <v>0</v>
      </c>
      <c r="D63" s="24">
        <v>30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150</v>
      </c>
      <c r="P63" s="200">
        <v>0</v>
      </c>
    </row>
    <row r="64" spans="1:16">
      <c r="A64" t="s">
        <v>106</v>
      </c>
      <c r="C64" s="24">
        <v>0</v>
      </c>
      <c r="D64" s="24">
        <v>27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150</v>
      </c>
      <c r="P64" s="200">
        <v>0</v>
      </c>
    </row>
    <row r="65" spans="1:16">
      <c r="A65" t="s">
        <v>107</v>
      </c>
      <c r="C65" s="24">
        <v>0</v>
      </c>
      <c r="D65" s="24">
        <v>27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150</v>
      </c>
      <c r="P65" s="200">
        <v>0</v>
      </c>
    </row>
    <row r="66" spans="1:16">
      <c r="A66" t="s">
        <v>108</v>
      </c>
      <c r="C66" s="24">
        <v>0</v>
      </c>
      <c r="D66" s="24">
        <v>27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150</v>
      </c>
      <c r="P66" s="200">
        <v>0</v>
      </c>
    </row>
    <row r="67" spans="1:16">
      <c r="A67" t="s">
        <v>109</v>
      </c>
      <c r="C67" s="24">
        <v>0</v>
      </c>
      <c r="D67" s="24">
        <v>26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150</v>
      </c>
      <c r="P67" s="200">
        <v>0</v>
      </c>
    </row>
    <row r="68" spans="1:16">
      <c r="A68" t="s">
        <v>110</v>
      </c>
      <c r="C68" s="24">
        <v>0</v>
      </c>
      <c r="D68" s="24">
        <v>26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150</v>
      </c>
      <c r="P68" s="200">
        <v>0</v>
      </c>
    </row>
    <row r="69" spans="1:16">
      <c r="A69" t="s">
        <v>111</v>
      </c>
      <c r="C69" s="24">
        <v>0</v>
      </c>
      <c r="D69" s="24">
        <v>26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150</v>
      </c>
      <c r="P69" s="200">
        <v>0</v>
      </c>
    </row>
    <row r="70" spans="1:16">
      <c r="A70" t="s">
        <v>112</v>
      </c>
      <c r="C70" s="24">
        <v>0</v>
      </c>
      <c r="D70" s="24">
        <v>26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215</v>
      </c>
      <c r="P70" s="200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150</v>
      </c>
      <c r="P71" s="200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150</v>
      </c>
      <c r="P72" s="200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165</v>
      </c>
      <c r="P73" s="200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180</v>
      </c>
      <c r="P74" s="200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195</v>
      </c>
      <c r="P75" s="200">
        <v>0</v>
      </c>
    </row>
    <row r="76" spans="1:16">
      <c r="A76" t="s">
        <v>118</v>
      </c>
      <c r="C76" s="24">
        <v>36.590000000000003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210</v>
      </c>
      <c r="P76" s="200">
        <v>0</v>
      </c>
    </row>
    <row r="77" spans="1:16">
      <c r="A77" t="s">
        <v>119</v>
      </c>
      <c r="C77" s="24">
        <v>36.590000000000003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225</v>
      </c>
      <c r="P77" s="200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239.77</v>
      </c>
      <c r="P78" s="200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210.01</v>
      </c>
      <c r="P79" s="200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190</v>
      </c>
      <c r="P80" s="200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232</v>
      </c>
      <c r="P81" s="200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232</v>
      </c>
      <c r="P82" s="200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240</v>
      </c>
      <c r="P83" s="200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210</v>
      </c>
      <c r="P84" s="200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210</v>
      </c>
      <c r="P85" s="200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210</v>
      </c>
      <c r="P86" s="200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200</v>
      </c>
      <c r="P87" s="200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200</v>
      </c>
      <c r="P88" s="200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210</v>
      </c>
      <c r="P89" s="200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210</v>
      </c>
      <c r="P90" s="200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210</v>
      </c>
      <c r="P91" s="200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210</v>
      </c>
      <c r="P92" s="200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150</v>
      </c>
      <c r="P93" s="200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150</v>
      </c>
      <c r="P94" s="200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150</v>
      </c>
      <c r="P95" s="200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150</v>
      </c>
      <c r="P96" s="200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150</v>
      </c>
      <c r="P97" s="200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150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0.75929500000000005</v>
      </c>
      <c r="D99" s="114">
        <f t="shared" si="0"/>
        <v>6.1249999999999999E-2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4.6434449999999998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6.69</v>
      </c>
      <c r="D3" s="200">
        <v>12.91</v>
      </c>
      <c r="E3" s="200">
        <v>0</v>
      </c>
      <c r="F3" s="200">
        <v>0</v>
      </c>
      <c r="G3" s="200">
        <v>24.33</v>
      </c>
      <c r="H3" s="200">
        <v>0</v>
      </c>
      <c r="I3" s="200">
        <v>0</v>
      </c>
      <c r="J3" s="200">
        <v>20.22</v>
      </c>
      <c r="K3" s="200">
        <v>237.4</v>
      </c>
      <c r="L3" s="200">
        <v>2.91</v>
      </c>
      <c r="M3" s="200">
        <v>2.2599999999999998</v>
      </c>
      <c r="N3" s="200">
        <v>1.95</v>
      </c>
      <c r="O3" s="200">
        <v>1.37</v>
      </c>
      <c r="P3" s="200">
        <v>0.93</v>
      </c>
      <c r="Q3" s="200">
        <v>0.17</v>
      </c>
      <c r="R3" s="200">
        <v>8.3000000000000007</v>
      </c>
      <c r="S3" s="200">
        <v>5.46</v>
      </c>
      <c r="T3" s="200">
        <v>0</v>
      </c>
      <c r="U3" s="200">
        <v>1.94</v>
      </c>
      <c r="V3" s="200">
        <v>4</v>
      </c>
      <c r="W3" s="200">
        <v>9.59</v>
      </c>
      <c r="X3" s="200">
        <v>30.5</v>
      </c>
      <c r="Y3" s="200">
        <v>0</v>
      </c>
      <c r="Z3" s="200">
        <v>64.48</v>
      </c>
      <c r="AA3" s="200">
        <v>18.45</v>
      </c>
      <c r="AB3" s="200">
        <v>0</v>
      </c>
      <c r="AC3" s="200">
        <v>0.88</v>
      </c>
      <c r="AD3" s="200">
        <v>20.77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-35</v>
      </c>
      <c r="AL3" s="200">
        <v>0</v>
      </c>
      <c r="AM3" s="200">
        <v>0</v>
      </c>
      <c r="AN3" s="200">
        <v>0</v>
      </c>
      <c r="AO3" s="200">
        <v>257.99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6.69</v>
      </c>
      <c r="D4" s="200">
        <v>12.91</v>
      </c>
      <c r="E4" s="200">
        <v>0</v>
      </c>
      <c r="F4" s="200">
        <v>0</v>
      </c>
      <c r="G4" s="200">
        <v>24.33</v>
      </c>
      <c r="H4" s="200">
        <v>0</v>
      </c>
      <c r="I4" s="200">
        <v>0</v>
      </c>
      <c r="J4" s="200">
        <v>20.22</v>
      </c>
      <c r="K4" s="200">
        <v>237.4</v>
      </c>
      <c r="L4" s="200">
        <v>2.91</v>
      </c>
      <c r="M4" s="200">
        <v>2.2599999999999998</v>
      </c>
      <c r="N4" s="200">
        <v>1.95</v>
      </c>
      <c r="O4" s="200">
        <v>1.37</v>
      </c>
      <c r="P4" s="200">
        <v>0.93</v>
      </c>
      <c r="Q4" s="200">
        <v>0.17</v>
      </c>
      <c r="R4" s="200">
        <v>8.76</v>
      </c>
      <c r="S4" s="200">
        <v>5.46</v>
      </c>
      <c r="T4" s="200">
        <v>0</v>
      </c>
      <c r="U4" s="200">
        <v>1.94</v>
      </c>
      <c r="V4" s="200">
        <v>4</v>
      </c>
      <c r="W4" s="200">
        <v>9.59</v>
      </c>
      <c r="X4" s="200">
        <v>30.5</v>
      </c>
      <c r="Y4" s="200">
        <v>0</v>
      </c>
      <c r="Z4" s="200">
        <v>64.48</v>
      </c>
      <c r="AA4" s="200">
        <v>18.45</v>
      </c>
      <c r="AB4" s="200">
        <v>0</v>
      </c>
      <c r="AC4" s="200">
        <v>0.88</v>
      </c>
      <c r="AD4" s="200">
        <v>20.77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-35</v>
      </c>
      <c r="AL4" s="200">
        <v>0</v>
      </c>
      <c r="AM4" s="200">
        <v>0</v>
      </c>
      <c r="AN4" s="200">
        <v>0</v>
      </c>
      <c r="AO4" s="200">
        <v>257.99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6.69</v>
      </c>
      <c r="D5" s="200">
        <v>12.91</v>
      </c>
      <c r="E5" s="200">
        <v>0</v>
      </c>
      <c r="F5" s="200">
        <v>0</v>
      </c>
      <c r="G5" s="200">
        <v>24.33</v>
      </c>
      <c r="H5" s="200">
        <v>0</v>
      </c>
      <c r="I5" s="200">
        <v>0</v>
      </c>
      <c r="J5" s="200">
        <v>20.22</v>
      </c>
      <c r="K5" s="200">
        <v>237.4</v>
      </c>
      <c r="L5" s="200">
        <v>2.91</v>
      </c>
      <c r="M5" s="200">
        <v>2.2599999999999998</v>
      </c>
      <c r="N5" s="200">
        <v>1.95</v>
      </c>
      <c r="O5" s="200">
        <v>1.37</v>
      </c>
      <c r="P5" s="200">
        <v>0.93</v>
      </c>
      <c r="Q5" s="200">
        <v>0.17</v>
      </c>
      <c r="R5" s="200">
        <v>8.76</v>
      </c>
      <c r="S5" s="200">
        <v>5.46</v>
      </c>
      <c r="T5" s="200">
        <v>0</v>
      </c>
      <c r="U5" s="200">
        <v>1.94</v>
      </c>
      <c r="V5" s="200">
        <v>4</v>
      </c>
      <c r="W5" s="200">
        <v>9.59</v>
      </c>
      <c r="X5" s="200">
        <v>30.49</v>
      </c>
      <c r="Y5" s="200">
        <v>0</v>
      </c>
      <c r="Z5" s="200">
        <v>64.48</v>
      </c>
      <c r="AA5" s="200">
        <v>18.45</v>
      </c>
      <c r="AB5" s="200">
        <v>0</v>
      </c>
      <c r="AC5" s="200">
        <v>0.88</v>
      </c>
      <c r="AD5" s="200">
        <v>20.77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-35</v>
      </c>
      <c r="AL5" s="200">
        <v>0</v>
      </c>
      <c r="AM5" s="200">
        <v>0</v>
      </c>
      <c r="AN5" s="200">
        <v>0</v>
      </c>
      <c r="AO5" s="200">
        <v>257.99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6.69</v>
      </c>
      <c r="D6" s="200">
        <v>12.91</v>
      </c>
      <c r="E6" s="200">
        <v>0</v>
      </c>
      <c r="F6" s="200">
        <v>0</v>
      </c>
      <c r="G6" s="200">
        <v>24.33</v>
      </c>
      <c r="H6" s="200">
        <v>0</v>
      </c>
      <c r="I6" s="200">
        <v>0</v>
      </c>
      <c r="J6" s="200">
        <v>20.22</v>
      </c>
      <c r="K6" s="200">
        <v>237.4</v>
      </c>
      <c r="L6" s="200">
        <v>2.91</v>
      </c>
      <c r="M6" s="200">
        <v>2.2599999999999998</v>
      </c>
      <c r="N6" s="200">
        <v>1.95</v>
      </c>
      <c r="O6" s="200">
        <v>1.37</v>
      </c>
      <c r="P6" s="200">
        <v>0.93</v>
      </c>
      <c r="Q6" s="200">
        <v>0.17</v>
      </c>
      <c r="R6" s="200">
        <v>8.76</v>
      </c>
      <c r="S6" s="200">
        <v>5.46</v>
      </c>
      <c r="T6" s="200">
        <v>0</v>
      </c>
      <c r="U6" s="200">
        <v>1.94</v>
      </c>
      <c r="V6" s="200">
        <v>4</v>
      </c>
      <c r="W6" s="200">
        <v>9.59</v>
      </c>
      <c r="X6" s="200">
        <v>30.49</v>
      </c>
      <c r="Y6" s="200">
        <v>0</v>
      </c>
      <c r="Z6" s="200">
        <v>64.48</v>
      </c>
      <c r="AA6" s="200">
        <v>18.45</v>
      </c>
      <c r="AB6" s="200">
        <v>0</v>
      </c>
      <c r="AC6" s="200">
        <v>0.88</v>
      </c>
      <c r="AD6" s="200">
        <v>20.77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-35</v>
      </c>
      <c r="AL6" s="200">
        <v>0</v>
      </c>
      <c r="AM6" s="200">
        <v>0</v>
      </c>
      <c r="AN6" s="200">
        <v>0</v>
      </c>
      <c r="AO6" s="200">
        <v>257.99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6.69</v>
      </c>
      <c r="D7" s="200">
        <v>12.91</v>
      </c>
      <c r="E7" s="200">
        <v>0</v>
      </c>
      <c r="F7" s="200">
        <v>0</v>
      </c>
      <c r="G7" s="200">
        <v>24.33</v>
      </c>
      <c r="H7" s="200">
        <v>0</v>
      </c>
      <c r="I7" s="200">
        <v>0</v>
      </c>
      <c r="J7" s="200">
        <v>20.22</v>
      </c>
      <c r="K7" s="200">
        <v>237.4</v>
      </c>
      <c r="L7" s="200">
        <v>2.91</v>
      </c>
      <c r="M7" s="200">
        <v>2.2599999999999998</v>
      </c>
      <c r="N7" s="200">
        <v>1.95</v>
      </c>
      <c r="O7" s="200">
        <v>1.37</v>
      </c>
      <c r="P7" s="200">
        <v>0.93</v>
      </c>
      <c r="Q7" s="200">
        <v>0.17</v>
      </c>
      <c r="R7" s="200">
        <v>8.76</v>
      </c>
      <c r="S7" s="200">
        <v>5.46</v>
      </c>
      <c r="T7" s="200">
        <v>0</v>
      </c>
      <c r="U7" s="200">
        <v>1.94</v>
      </c>
      <c r="V7" s="200">
        <v>4</v>
      </c>
      <c r="W7" s="200">
        <v>9.59</v>
      </c>
      <c r="X7" s="200">
        <v>30.49</v>
      </c>
      <c r="Y7" s="200">
        <v>0</v>
      </c>
      <c r="Z7" s="200">
        <v>64.48</v>
      </c>
      <c r="AA7" s="200">
        <v>18.45</v>
      </c>
      <c r="AB7" s="200">
        <v>0</v>
      </c>
      <c r="AC7" s="200">
        <v>0.88</v>
      </c>
      <c r="AD7" s="200">
        <v>20.77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-35</v>
      </c>
      <c r="AL7" s="200">
        <v>0</v>
      </c>
      <c r="AM7" s="200">
        <v>0</v>
      </c>
      <c r="AN7" s="200">
        <v>0</v>
      </c>
      <c r="AO7" s="200">
        <v>257.99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6.69</v>
      </c>
      <c r="D8" s="200">
        <v>12.91</v>
      </c>
      <c r="E8" s="200">
        <v>0</v>
      </c>
      <c r="F8" s="200">
        <v>0</v>
      </c>
      <c r="G8" s="200">
        <v>24.33</v>
      </c>
      <c r="H8" s="200">
        <v>0</v>
      </c>
      <c r="I8" s="200">
        <v>0</v>
      </c>
      <c r="J8" s="200">
        <v>20.22</v>
      </c>
      <c r="K8" s="200">
        <v>237.4</v>
      </c>
      <c r="L8" s="200">
        <v>2.91</v>
      </c>
      <c r="M8" s="200">
        <v>2.2599999999999998</v>
      </c>
      <c r="N8" s="200">
        <v>1.95</v>
      </c>
      <c r="O8" s="200">
        <v>1.37</v>
      </c>
      <c r="P8" s="200">
        <v>0.93</v>
      </c>
      <c r="Q8" s="200">
        <v>0.17</v>
      </c>
      <c r="R8" s="200">
        <v>8.76</v>
      </c>
      <c r="S8" s="200">
        <v>5.46</v>
      </c>
      <c r="T8" s="200">
        <v>0</v>
      </c>
      <c r="U8" s="200">
        <v>1.94</v>
      </c>
      <c r="V8" s="200">
        <v>4</v>
      </c>
      <c r="W8" s="200">
        <v>9.59</v>
      </c>
      <c r="X8" s="200">
        <v>30.49</v>
      </c>
      <c r="Y8" s="200">
        <v>0</v>
      </c>
      <c r="Z8" s="200">
        <v>64.48</v>
      </c>
      <c r="AA8" s="200">
        <v>18.45</v>
      </c>
      <c r="AB8" s="200">
        <v>0</v>
      </c>
      <c r="AC8" s="200">
        <v>0.88</v>
      </c>
      <c r="AD8" s="200">
        <v>20.77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-35</v>
      </c>
      <c r="AL8" s="200">
        <v>0</v>
      </c>
      <c r="AM8" s="200">
        <v>0</v>
      </c>
      <c r="AN8" s="200">
        <v>0</v>
      </c>
      <c r="AO8" s="200">
        <v>257.99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6.69</v>
      </c>
      <c r="D9" s="200">
        <v>12.91</v>
      </c>
      <c r="E9" s="200">
        <v>0</v>
      </c>
      <c r="F9" s="200">
        <v>0</v>
      </c>
      <c r="G9" s="200">
        <v>24.33</v>
      </c>
      <c r="H9" s="200">
        <v>0</v>
      </c>
      <c r="I9" s="200">
        <v>0</v>
      </c>
      <c r="J9" s="200">
        <v>20.22</v>
      </c>
      <c r="K9" s="200">
        <v>237.4</v>
      </c>
      <c r="L9" s="200">
        <v>2.91</v>
      </c>
      <c r="M9" s="200">
        <v>2.2599999999999998</v>
      </c>
      <c r="N9" s="200">
        <v>1.95</v>
      </c>
      <c r="O9" s="200">
        <v>1.37</v>
      </c>
      <c r="P9" s="200">
        <v>0.93</v>
      </c>
      <c r="Q9" s="200">
        <v>0.17</v>
      </c>
      <c r="R9" s="200">
        <v>8.76</v>
      </c>
      <c r="S9" s="200">
        <v>5.46</v>
      </c>
      <c r="T9" s="200">
        <v>0</v>
      </c>
      <c r="U9" s="200">
        <v>1.94</v>
      </c>
      <c r="V9" s="200">
        <v>4</v>
      </c>
      <c r="W9" s="200">
        <v>9.59</v>
      </c>
      <c r="X9" s="200">
        <v>30.49</v>
      </c>
      <c r="Y9" s="200">
        <v>0</v>
      </c>
      <c r="Z9" s="200">
        <v>64.48</v>
      </c>
      <c r="AA9" s="200">
        <v>18.45</v>
      </c>
      <c r="AB9" s="200">
        <v>0</v>
      </c>
      <c r="AC9" s="200">
        <v>0.88</v>
      </c>
      <c r="AD9" s="200">
        <v>20.77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-35</v>
      </c>
      <c r="AL9" s="200">
        <v>0</v>
      </c>
      <c r="AM9" s="200">
        <v>0</v>
      </c>
      <c r="AN9" s="200">
        <v>0</v>
      </c>
      <c r="AO9" s="200">
        <v>257.99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6.69</v>
      </c>
      <c r="D10" s="200">
        <v>12.91</v>
      </c>
      <c r="E10" s="200">
        <v>0</v>
      </c>
      <c r="F10" s="200">
        <v>0</v>
      </c>
      <c r="G10" s="200">
        <v>24.33</v>
      </c>
      <c r="H10" s="200">
        <v>0</v>
      </c>
      <c r="I10" s="200">
        <v>0</v>
      </c>
      <c r="J10" s="200">
        <v>20.22</v>
      </c>
      <c r="K10" s="200">
        <v>237.4</v>
      </c>
      <c r="L10" s="200">
        <v>2.91</v>
      </c>
      <c r="M10" s="200">
        <v>2.2599999999999998</v>
      </c>
      <c r="N10" s="200">
        <v>1.95</v>
      </c>
      <c r="O10" s="200">
        <v>1.37</v>
      </c>
      <c r="P10" s="200">
        <v>0.93</v>
      </c>
      <c r="Q10" s="200">
        <v>0.17</v>
      </c>
      <c r="R10" s="200">
        <v>8.76</v>
      </c>
      <c r="S10" s="200">
        <v>5.46</v>
      </c>
      <c r="T10" s="200">
        <v>0</v>
      </c>
      <c r="U10" s="200">
        <v>1.94</v>
      </c>
      <c r="V10" s="200">
        <v>4</v>
      </c>
      <c r="W10" s="200">
        <v>9.59</v>
      </c>
      <c r="X10" s="200">
        <v>30.49</v>
      </c>
      <c r="Y10" s="200">
        <v>0</v>
      </c>
      <c r="Z10" s="200">
        <v>64.48</v>
      </c>
      <c r="AA10" s="200">
        <v>18.45</v>
      </c>
      <c r="AB10" s="200">
        <v>0</v>
      </c>
      <c r="AC10" s="200">
        <v>0.88</v>
      </c>
      <c r="AD10" s="200">
        <v>20.77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-35</v>
      </c>
      <c r="AL10" s="200">
        <v>0</v>
      </c>
      <c r="AM10" s="200">
        <v>0</v>
      </c>
      <c r="AN10" s="200">
        <v>0</v>
      </c>
      <c r="AO10" s="200">
        <v>257.99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6.69</v>
      </c>
      <c r="D11" s="200">
        <v>12.91</v>
      </c>
      <c r="E11" s="200">
        <v>0</v>
      </c>
      <c r="F11" s="200">
        <v>0</v>
      </c>
      <c r="G11" s="200">
        <v>24.33</v>
      </c>
      <c r="H11" s="200">
        <v>0</v>
      </c>
      <c r="I11" s="200">
        <v>0</v>
      </c>
      <c r="J11" s="200">
        <v>20.22</v>
      </c>
      <c r="K11" s="200">
        <v>237.4</v>
      </c>
      <c r="L11" s="200">
        <v>2.91</v>
      </c>
      <c r="M11" s="200">
        <v>2.2599999999999998</v>
      </c>
      <c r="N11" s="200">
        <v>1.95</v>
      </c>
      <c r="O11" s="200">
        <v>1.37</v>
      </c>
      <c r="P11" s="200">
        <v>0.93</v>
      </c>
      <c r="Q11" s="200">
        <v>0.17</v>
      </c>
      <c r="R11" s="200">
        <v>8.76</v>
      </c>
      <c r="S11" s="200">
        <v>5.46</v>
      </c>
      <c r="T11" s="200">
        <v>0</v>
      </c>
      <c r="U11" s="200">
        <v>1.94</v>
      </c>
      <c r="V11" s="200">
        <v>4</v>
      </c>
      <c r="W11" s="200">
        <v>9.59</v>
      </c>
      <c r="X11" s="200">
        <v>30.49</v>
      </c>
      <c r="Y11" s="200">
        <v>0</v>
      </c>
      <c r="Z11" s="200">
        <v>64.48</v>
      </c>
      <c r="AA11" s="200">
        <v>18.45</v>
      </c>
      <c r="AB11" s="200">
        <v>0</v>
      </c>
      <c r="AC11" s="200">
        <v>0.88</v>
      </c>
      <c r="AD11" s="200">
        <v>20.77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-35</v>
      </c>
      <c r="AL11" s="200">
        <v>0</v>
      </c>
      <c r="AM11" s="200">
        <v>0</v>
      </c>
      <c r="AN11" s="200">
        <v>0</v>
      </c>
      <c r="AO11" s="200">
        <v>257.99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6.69</v>
      </c>
      <c r="D12" s="200">
        <v>12.91</v>
      </c>
      <c r="E12" s="200">
        <v>0</v>
      </c>
      <c r="F12" s="200">
        <v>0</v>
      </c>
      <c r="G12" s="200">
        <v>24.33</v>
      </c>
      <c r="H12" s="200">
        <v>0</v>
      </c>
      <c r="I12" s="200">
        <v>0</v>
      </c>
      <c r="J12" s="200">
        <v>20.22</v>
      </c>
      <c r="K12" s="200">
        <v>237.4</v>
      </c>
      <c r="L12" s="200">
        <v>2.91</v>
      </c>
      <c r="M12" s="200">
        <v>2.2599999999999998</v>
      </c>
      <c r="N12" s="200">
        <v>1.95</v>
      </c>
      <c r="O12" s="200">
        <v>1.37</v>
      </c>
      <c r="P12" s="200">
        <v>0.93</v>
      </c>
      <c r="Q12" s="200">
        <v>0.17</v>
      </c>
      <c r="R12" s="200">
        <v>8.76</v>
      </c>
      <c r="S12" s="200">
        <v>5.46</v>
      </c>
      <c r="T12" s="200">
        <v>0</v>
      </c>
      <c r="U12" s="200">
        <v>1.94</v>
      </c>
      <c r="V12" s="200">
        <v>4</v>
      </c>
      <c r="W12" s="200">
        <v>9.59</v>
      </c>
      <c r="X12" s="200">
        <v>30.49</v>
      </c>
      <c r="Y12" s="200">
        <v>0</v>
      </c>
      <c r="Z12" s="200">
        <v>64.48</v>
      </c>
      <c r="AA12" s="200">
        <v>18.45</v>
      </c>
      <c r="AB12" s="200">
        <v>0</v>
      </c>
      <c r="AC12" s="200">
        <v>0.88</v>
      </c>
      <c r="AD12" s="200">
        <v>20.77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-35</v>
      </c>
      <c r="AL12" s="200">
        <v>0</v>
      </c>
      <c r="AM12" s="200">
        <v>0</v>
      </c>
      <c r="AN12" s="200">
        <v>0</v>
      </c>
      <c r="AO12" s="200">
        <v>257.99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6.69</v>
      </c>
      <c r="D13" s="200">
        <v>12.91</v>
      </c>
      <c r="E13" s="200">
        <v>0</v>
      </c>
      <c r="F13" s="200">
        <v>0</v>
      </c>
      <c r="G13" s="200">
        <v>24.33</v>
      </c>
      <c r="H13" s="200">
        <v>0</v>
      </c>
      <c r="I13" s="200">
        <v>0</v>
      </c>
      <c r="J13" s="200">
        <v>20.22</v>
      </c>
      <c r="K13" s="200">
        <v>237.4</v>
      </c>
      <c r="L13" s="200">
        <v>2.91</v>
      </c>
      <c r="M13" s="200">
        <v>2.2599999999999998</v>
      </c>
      <c r="N13" s="200">
        <v>1.95</v>
      </c>
      <c r="O13" s="200">
        <v>1.37</v>
      </c>
      <c r="P13" s="200">
        <v>0.87</v>
      </c>
      <c r="Q13" s="200">
        <v>0.17</v>
      </c>
      <c r="R13" s="200">
        <v>8.76</v>
      </c>
      <c r="S13" s="200">
        <v>5.46</v>
      </c>
      <c r="T13" s="200">
        <v>0</v>
      </c>
      <c r="U13" s="200">
        <v>1.94</v>
      </c>
      <c r="V13" s="200">
        <v>4</v>
      </c>
      <c r="W13" s="200">
        <v>9.59</v>
      </c>
      <c r="X13" s="200">
        <v>30.49</v>
      </c>
      <c r="Y13" s="200">
        <v>0</v>
      </c>
      <c r="Z13" s="200">
        <v>64.48</v>
      </c>
      <c r="AA13" s="200">
        <v>18.45</v>
      </c>
      <c r="AB13" s="200">
        <v>0</v>
      </c>
      <c r="AC13" s="200">
        <v>0.88</v>
      </c>
      <c r="AD13" s="200">
        <v>20.77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-35</v>
      </c>
      <c r="AL13" s="200">
        <v>0</v>
      </c>
      <c r="AM13" s="200">
        <v>0</v>
      </c>
      <c r="AN13" s="200">
        <v>0</v>
      </c>
      <c r="AO13" s="200">
        <v>257.99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6.69</v>
      </c>
      <c r="D14" s="200">
        <v>12.91</v>
      </c>
      <c r="E14" s="200">
        <v>0</v>
      </c>
      <c r="F14" s="200">
        <v>0</v>
      </c>
      <c r="G14" s="200">
        <v>24.33</v>
      </c>
      <c r="H14" s="200">
        <v>0</v>
      </c>
      <c r="I14" s="200">
        <v>0</v>
      </c>
      <c r="J14" s="200">
        <v>20.22</v>
      </c>
      <c r="K14" s="200">
        <v>237.4</v>
      </c>
      <c r="L14" s="200">
        <v>2.91</v>
      </c>
      <c r="M14" s="200">
        <v>2.2599999999999998</v>
      </c>
      <c r="N14" s="200">
        <v>1.95</v>
      </c>
      <c r="O14" s="200">
        <v>1.37</v>
      </c>
      <c r="P14" s="200">
        <v>0.87</v>
      </c>
      <c r="Q14" s="200">
        <v>0.17</v>
      </c>
      <c r="R14" s="200">
        <v>8.76</v>
      </c>
      <c r="S14" s="200">
        <v>5.46</v>
      </c>
      <c r="T14" s="200">
        <v>0</v>
      </c>
      <c r="U14" s="200">
        <v>1.94</v>
      </c>
      <c r="V14" s="200">
        <v>4</v>
      </c>
      <c r="W14" s="200">
        <v>9.59</v>
      </c>
      <c r="X14" s="200">
        <v>30.49</v>
      </c>
      <c r="Y14" s="200">
        <v>0</v>
      </c>
      <c r="Z14" s="200">
        <v>64.48</v>
      </c>
      <c r="AA14" s="200">
        <v>18.45</v>
      </c>
      <c r="AB14" s="200">
        <v>0</v>
      </c>
      <c r="AC14" s="200">
        <v>0.88</v>
      </c>
      <c r="AD14" s="200">
        <v>20.77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-35</v>
      </c>
      <c r="AL14" s="200">
        <v>0</v>
      </c>
      <c r="AM14" s="200">
        <v>0</v>
      </c>
      <c r="AN14" s="200">
        <v>0</v>
      </c>
      <c r="AO14" s="200">
        <v>257.99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6.69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237.4</v>
      </c>
      <c r="L15" s="200">
        <v>2.91</v>
      </c>
      <c r="M15" s="200">
        <v>2.2599999999999998</v>
      </c>
      <c r="N15" s="200">
        <v>1.95</v>
      </c>
      <c r="O15" s="200">
        <v>1.37</v>
      </c>
      <c r="P15" s="200">
        <v>0.87</v>
      </c>
      <c r="Q15" s="200">
        <v>0.17</v>
      </c>
      <c r="R15" s="200">
        <v>8.76</v>
      </c>
      <c r="S15" s="200">
        <v>5.46</v>
      </c>
      <c r="T15" s="200">
        <v>0</v>
      </c>
      <c r="U15" s="200">
        <v>1.94</v>
      </c>
      <c r="V15" s="200">
        <v>4</v>
      </c>
      <c r="W15" s="200">
        <v>9.59</v>
      </c>
      <c r="X15" s="200">
        <v>2.37</v>
      </c>
      <c r="Y15" s="200">
        <v>0</v>
      </c>
      <c r="Z15" s="200">
        <v>64.97</v>
      </c>
      <c r="AA15" s="200">
        <v>18.45</v>
      </c>
      <c r="AB15" s="200">
        <v>0</v>
      </c>
      <c r="AC15" s="200">
        <v>0.88</v>
      </c>
      <c r="AD15" s="200">
        <v>20.77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-35</v>
      </c>
      <c r="AL15" s="200">
        <v>0</v>
      </c>
      <c r="AM15" s="200">
        <v>0</v>
      </c>
      <c r="AN15" s="200">
        <v>0</v>
      </c>
      <c r="AO15" s="200">
        <v>257.99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6.69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237.4</v>
      </c>
      <c r="L16" s="200">
        <v>2.91</v>
      </c>
      <c r="M16" s="200">
        <v>2.2599999999999998</v>
      </c>
      <c r="N16" s="200">
        <v>1.95</v>
      </c>
      <c r="O16" s="200">
        <v>1.37</v>
      </c>
      <c r="P16" s="200">
        <v>0.87</v>
      </c>
      <c r="Q16" s="200">
        <v>0.17</v>
      </c>
      <c r="R16" s="200">
        <v>8.76</v>
      </c>
      <c r="S16" s="200">
        <v>5.46</v>
      </c>
      <c r="T16" s="200">
        <v>0</v>
      </c>
      <c r="U16" s="200">
        <v>1.94</v>
      </c>
      <c r="V16" s="200">
        <v>4</v>
      </c>
      <c r="W16" s="200">
        <v>9.59</v>
      </c>
      <c r="X16" s="200">
        <v>2.37</v>
      </c>
      <c r="Y16" s="200">
        <v>0</v>
      </c>
      <c r="Z16" s="200">
        <v>64.97</v>
      </c>
      <c r="AA16" s="200">
        <v>18.45</v>
      </c>
      <c r="AB16" s="200">
        <v>0</v>
      </c>
      <c r="AC16" s="200">
        <v>0.88</v>
      </c>
      <c r="AD16" s="200">
        <v>20.77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-35</v>
      </c>
      <c r="AL16" s="200">
        <v>0</v>
      </c>
      <c r="AM16" s="200">
        <v>0</v>
      </c>
      <c r="AN16" s="200">
        <v>0</v>
      </c>
      <c r="AO16" s="200">
        <v>257.99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6.69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237.4</v>
      </c>
      <c r="L17" s="200">
        <v>2.91</v>
      </c>
      <c r="M17" s="200">
        <v>2.2599999999999998</v>
      </c>
      <c r="N17" s="200">
        <v>1.95</v>
      </c>
      <c r="O17" s="200">
        <v>1.37</v>
      </c>
      <c r="P17" s="200">
        <v>0.87</v>
      </c>
      <c r="Q17" s="200">
        <v>0.17</v>
      </c>
      <c r="R17" s="200">
        <v>8.76</v>
      </c>
      <c r="S17" s="200">
        <v>5.46</v>
      </c>
      <c r="T17" s="200">
        <v>0</v>
      </c>
      <c r="U17" s="200">
        <v>1.94</v>
      </c>
      <c r="V17" s="200">
        <v>4</v>
      </c>
      <c r="W17" s="200">
        <v>9.3800000000000008</v>
      </c>
      <c r="X17" s="200">
        <v>5.47</v>
      </c>
      <c r="Y17" s="200">
        <v>0</v>
      </c>
      <c r="Z17" s="200">
        <v>64.97</v>
      </c>
      <c r="AA17" s="200">
        <v>18.45</v>
      </c>
      <c r="AB17" s="200">
        <v>0</v>
      </c>
      <c r="AC17" s="200">
        <v>0.88</v>
      </c>
      <c r="AD17" s="200">
        <v>20.77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-35</v>
      </c>
      <c r="AL17" s="200">
        <v>0</v>
      </c>
      <c r="AM17" s="200">
        <v>0</v>
      </c>
      <c r="AN17" s="200">
        <v>0</v>
      </c>
      <c r="AO17" s="200">
        <v>257.99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6.69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237.4</v>
      </c>
      <c r="L18" s="200">
        <v>2.91</v>
      </c>
      <c r="M18" s="200">
        <v>2.2599999999999998</v>
      </c>
      <c r="N18" s="200">
        <v>1.95</v>
      </c>
      <c r="O18" s="200">
        <v>1.37</v>
      </c>
      <c r="P18" s="200">
        <v>0.87</v>
      </c>
      <c r="Q18" s="200">
        <v>0.17</v>
      </c>
      <c r="R18" s="200">
        <v>8.76</v>
      </c>
      <c r="S18" s="200">
        <v>5.46</v>
      </c>
      <c r="T18" s="200">
        <v>0</v>
      </c>
      <c r="U18" s="200">
        <v>1.94</v>
      </c>
      <c r="V18" s="200">
        <v>4</v>
      </c>
      <c r="W18" s="200">
        <v>9.3800000000000008</v>
      </c>
      <c r="X18" s="200">
        <v>7.69</v>
      </c>
      <c r="Y18" s="200">
        <v>0</v>
      </c>
      <c r="Z18" s="200">
        <v>64.97</v>
      </c>
      <c r="AA18" s="200">
        <v>18.45</v>
      </c>
      <c r="AB18" s="200">
        <v>0</v>
      </c>
      <c r="AC18" s="200">
        <v>0.88</v>
      </c>
      <c r="AD18" s="200">
        <v>20.77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-35</v>
      </c>
      <c r="AL18" s="200">
        <v>0</v>
      </c>
      <c r="AM18" s="200">
        <v>0</v>
      </c>
      <c r="AN18" s="200">
        <v>0</v>
      </c>
      <c r="AO18" s="200">
        <v>257.99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6.69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237.4</v>
      </c>
      <c r="L19" s="200">
        <v>2.91</v>
      </c>
      <c r="M19" s="200">
        <v>2.2599999999999998</v>
      </c>
      <c r="N19" s="200">
        <v>1.95</v>
      </c>
      <c r="O19" s="200">
        <v>1.37</v>
      </c>
      <c r="P19" s="200">
        <v>0.87</v>
      </c>
      <c r="Q19" s="200">
        <v>0.17</v>
      </c>
      <c r="R19" s="200">
        <v>8.76</v>
      </c>
      <c r="S19" s="200">
        <v>5.46</v>
      </c>
      <c r="T19" s="200">
        <v>0</v>
      </c>
      <c r="U19" s="200">
        <v>1.94</v>
      </c>
      <c r="V19" s="200">
        <v>4</v>
      </c>
      <c r="W19" s="200">
        <v>9.3800000000000008</v>
      </c>
      <c r="X19" s="200">
        <v>7.69</v>
      </c>
      <c r="Y19" s="200">
        <v>0</v>
      </c>
      <c r="Z19" s="200">
        <v>64.97</v>
      </c>
      <c r="AA19" s="200">
        <v>18.45</v>
      </c>
      <c r="AB19" s="200">
        <v>0</v>
      </c>
      <c r="AC19" s="200">
        <v>0.88</v>
      </c>
      <c r="AD19" s="200">
        <v>20.77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-35</v>
      </c>
      <c r="AL19" s="200">
        <v>0</v>
      </c>
      <c r="AM19" s="200">
        <v>0</v>
      </c>
      <c r="AN19" s="200">
        <v>0</v>
      </c>
      <c r="AO19" s="200">
        <v>257.99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6.69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237.4</v>
      </c>
      <c r="L20" s="200">
        <v>2.91</v>
      </c>
      <c r="M20" s="200">
        <v>2.2599999999999998</v>
      </c>
      <c r="N20" s="200">
        <v>1.95</v>
      </c>
      <c r="O20" s="200">
        <v>1.37</v>
      </c>
      <c r="P20" s="200">
        <v>0.87</v>
      </c>
      <c r="Q20" s="200">
        <v>0.17</v>
      </c>
      <c r="R20" s="200">
        <v>8.76</v>
      </c>
      <c r="S20" s="200">
        <v>5.46</v>
      </c>
      <c r="T20" s="200">
        <v>0</v>
      </c>
      <c r="U20" s="200">
        <v>1.94</v>
      </c>
      <c r="V20" s="200">
        <v>4</v>
      </c>
      <c r="W20" s="200">
        <v>9.59</v>
      </c>
      <c r="X20" s="200">
        <v>2.37</v>
      </c>
      <c r="Y20" s="200">
        <v>0</v>
      </c>
      <c r="Z20" s="200">
        <v>64.97</v>
      </c>
      <c r="AA20" s="200">
        <v>18.45</v>
      </c>
      <c r="AB20" s="200">
        <v>0</v>
      </c>
      <c r="AC20" s="200">
        <v>0.88</v>
      </c>
      <c r="AD20" s="200">
        <v>20.77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-35</v>
      </c>
      <c r="AL20" s="200">
        <v>0</v>
      </c>
      <c r="AM20" s="200">
        <v>0</v>
      </c>
      <c r="AN20" s="200">
        <v>0</v>
      </c>
      <c r="AO20" s="200">
        <v>257.99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6.69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237.4</v>
      </c>
      <c r="L21" s="200">
        <v>2.91</v>
      </c>
      <c r="M21" s="200">
        <v>2.2599999999999998</v>
      </c>
      <c r="N21" s="200">
        <v>1.95</v>
      </c>
      <c r="O21" s="200">
        <v>1.37</v>
      </c>
      <c r="P21" s="200">
        <v>0.87</v>
      </c>
      <c r="Q21" s="200">
        <v>0.17</v>
      </c>
      <c r="R21" s="200">
        <v>8.76</v>
      </c>
      <c r="S21" s="200">
        <v>5.46</v>
      </c>
      <c r="T21" s="200">
        <v>0</v>
      </c>
      <c r="U21" s="200">
        <v>1.94</v>
      </c>
      <c r="V21" s="200">
        <v>4</v>
      </c>
      <c r="W21" s="200">
        <v>9.59</v>
      </c>
      <c r="X21" s="200">
        <v>2.37</v>
      </c>
      <c r="Y21" s="200">
        <v>0</v>
      </c>
      <c r="Z21" s="200">
        <v>64.97</v>
      </c>
      <c r="AA21" s="200">
        <v>18.45</v>
      </c>
      <c r="AB21" s="200">
        <v>0</v>
      </c>
      <c r="AC21" s="200">
        <v>0.88</v>
      </c>
      <c r="AD21" s="200">
        <v>20.77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-35</v>
      </c>
      <c r="AL21" s="200">
        <v>0</v>
      </c>
      <c r="AM21" s="200">
        <v>0</v>
      </c>
      <c r="AN21" s="200">
        <v>0</v>
      </c>
      <c r="AO21" s="200">
        <v>257.99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6.69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237.4</v>
      </c>
      <c r="L22" s="200">
        <v>2.91</v>
      </c>
      <c r="M22" s="200">
        <v>2.2599999999999998</v>
      </c>
      <c r="N22" s="200">
        <v>1.95</v>
      </c>
      <c r="O22" s="200">
        <v>1.37</v>
      </c>
      <c r="P22" s="200">
        <v>0.87</v>
      </c>
      <c r="Q22" s="200">
        <v>0.17</v>
      </c>
      <c r="R22" s="200">
        <v>8.76</v>
      </c>
      <c r="S22" s="200">
        <v>5.46</v>
      </c>
      <c r="T22" s="200">
        <v>0</v>
      </c>
      <c r="U22" s="200">
        <v>1.94</v>
      </c>
      <c r="V22" s="200">
        <v>4</v>
      </c>
      <c r="W22" s="200">
        <v>9.59</v>
      </c>
      <c r="X22" s="200">
        <v>2.37</v>
      </c>
      <c r="Y22" s="200">
        <v>0</v>
      </c>
      <c r="Z22" s="200">
        <v>64.97</v>
      </c>
      <c r="AA22" s="200">
        <v>18.45</v>
      </c>
      <c r="AB22" s="200">
        <v>0</v>
      </c>
      <c r="AC22" s="200">
        <v>0.88</v>
      </c>
      <c r="AD22" s="200">
        <v>20.77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-35</v>
      </c>
      <c r="AL22" s="200">
        <v>0</v>
      </c>
      <c r="AM22" s="200">
        <v>0</v>
      </c>
      <c r="AN22" s="200">
        <v>0</v>
      </c>
      <c r="AO22" s="200">
        <v>257.99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6.69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237.4</v>
      </c>
      <c r="L23" s="200">
        <v>2.91</v>
      </c>
      <c r="M23" s="200">
        <v>2.2599999999999998</v>
      </c>
      <c r="N23" s="200">
        <v>1.95</v>
      </c>
      <c r="O23" s="200">
        <v>1.37</v>
      </c>
      <c r="P23" s="200">
        <v>0.87</v>
      </c>
      <c r="Q23" s="200">
        <v>0.17</v>
      </c>
      <c r="R23" s="200">
        <v>8.76</v>
      </c>
      <c r="S23" s="200">
        <v>5.46</v>
      </c>
      <c r="T23" s="200">
        <v>0</v>
      </c>
      <c r="U23" s="200">
        <v>1.94</v>
      </c>
      <c r="V23" s="200">
        <v>4</v>
      </c>
      <c r="W23" s="200">
        <v>9.59</v>
      </c>
      <c r="X23" s="200">
        <v>2.37</v>
      </c>
      <c r="Y23" s="200">
        <v>0</v>
      </c>
      <c r="Z23" s="200">
        <v>64.48</v>
      </c>
      <c r="AA23" s="200">
        <v>18.45</v>
      </c>
      <c r="AB23" s="200">
        <v>0</v>
      </c>
      <c r="AC23" s="200">
        <v>0.88</v>
      </c>
      <c r="AD23" s="200">
        <v>20.77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-35</v>
      </c>
      <c r="AL23" s="200">
        <v>0</v>
      </c>
      <c r="AM23" s="200">
        <v>0</v>
      </c>
      <c r="AN23" s="200">
        <v>0</v>
      </c>
      <c r="AO23" s="200">
        <v>257.99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6.69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199.86</v>
      </c>
      <c r="L24" s="200">
        <v>2.91</v>
      </c>
      <c r="M24" s="200">
        <v>2.2599999999999998</v>
      </c>
      <c r="N24" s="200">
        <v>1.95</v>
      </c>
      <c r="O24" s="200">
        <v>1.37</v>
      </c>
      <c r="P24" s="200">
        <v>0.87</v>
      </c>
      <c r="Q24" s="200">
        <v>0.17</v>
      </c>
      <c r="R24" s="200">
        <v>8.82</v>
      </c>
      <c r="S24" s="200">
        <v>5.46</v>
      </c>
      <c r="T24" s="200">
        <v>0</v>
      </c>
      <c r="U24" s="200">
        <v>1.94</v>
      </c>
      <c r="V24" s="200">
        <v>4</v>
      </c>
      <c r="W24" s="200">
        <v>1.06</v>
      </c>
      <c r="X24" s="200">
        <v>1.62</v>
      </c>
      <c r="Y24" s="200">
        <v>0</v>
      </c>
      <c r="Z24" s="200">
        <v>64.48</v>
      </c>
      <c r="AA24" s="200">
        <v>18.440000000000001</v>
      </c>
      <c r="AB24" s="200">
        <v>0</v>
      </c>
      <c r="AC24" s="200">
        <v>0.88</v>
      </c>
      <c r="AD24" s="200">
        <v>20.77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-35</v>
      </c>
      <c r="AL24" s="200">
        <v>0</v>
      </c>
      <c r="AM24" s="200">
        <v>0</v>
      </c>
      <c r="AN24" s="200">
        <v>0</v>
      </c>
      <c r="AO24" s="200">
        <v>257.99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6.69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151.72999999999999</v>
      </c>
      <c r="L25" s="200">
        <v>2.91</v>
      </c>
      <c r="M25" s="200">
        <v>2.2599999999999998</v>
      </c>
      <c r="N25" s="200">
        <v>1.95</v>
      </c>
      <c r="O25" s="200">
        <v>1.37</v>
      </c>
      <c r="P25" s="200">
        <v>0.87</v>
      </c>
      <c r="Q25" s="200">
        <v>0.17</v>
      </c>
      <c r="R25" s="200">
        <v>8.76</v>
      </c>
      <c r="S25" s="200">
        <v>5.46</v>
      </c>
      <c r="T25" s="200">
        <v>0</v>
      </c>
      <c r="U25" s="200">
        <v>1.94</v>
      </c>
      <c r="V25" s="200">
        <v>4</v>
      </c>
      <c r="W25" s="200">
        <v>0.76</v>
      </c>
      <c r="X25" s="200">
        <v>1.62</v>
      </c>
      <c r="Y25" s="200">
        <v>0</v>
      </c>
      <c r="Z25" s="200">
        <v>64.48</v>
      </c>
      <c r="AA25" s="200">
        <v>18.440000000000001</v>
      </c>
      <c r="AB25" s="200">
        <v>0</v>
      </c>
      <c r="AC25" s="200">
        <v>0.88</v>
      </c>
      <c r="AD25" s="200">
        <v>20.77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-35</v>
      </c>
      <c r="AL25" s="200">
        <v>0</v>
      </c>
      <c r="AM25" s="200">
        <v>0</v>
      </c>
      <c r="AN25" s="200">
        <v>0</v>
      </c>
      <c r="AO25" s="200">
        <v>257.99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6.69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93.98</v>
      </c>
      <c r="L26" s="200">
        <v>2.91</v>
      </c>
      <c r="M26" s="200">
        <v>2.2599999999999998</v>
      </c>
      <c r="N26" s="200">
        <v>1.95</v>
      </c>
      <c r="O26" s="200">
        <v>1.37</v>
      </c>
      <c r="P26" s="200">
        <v>0.87</v>
      </c>
      <c r="Q26" s="200">
        <v>0.17</v>
      </c>
      <c r="R26" s="200">
        <v>8.76</v>
      </c>
      <c r="S26" s="200">
        <v>5.46</v>
      </c>
      <c r="T26" s="200">
        <v>0</v>
      </c>
      <c r="U26" s="200">
        <v>1.94</v>
      </c>
      <c r="V26" s="200">
        <v>4</v>
      </c>
      <c r="W26" s="200">
        <v>0.76</v>
      </c>
      <c r="X26" s="200">
        <v>0</v>
      </c>
      <c r="Y26" s="200">
        <v>0</v>
      </c>
      <c r="Z26" s="200">
        <v>4.58</v>
      </c>
      <c r="AA26" s="200">
        <v>18.45</v>
      </c>
      <c r="AB26" s="200">
        <v>0</v>
      </c>
      <c r="AC26" s="200">
        <v>0.88</v>
      </c>
      <c r="AD26" s="200">
        <v>20.77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-35</v>
      </c>
      <c r="AL26" s="200">
        <v>0</v>
      </c>
      <c r="AM26" s="200">
        <v>0</v>
      </c>
      <c r="AN26" s="200">
        <v>0</v>
      </c>
      <c r="AO26" s="200">
        <v>257.99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6.69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19.010000000000002</v>
      </c>
      <c r="L27" s="200">
        <v>0.36</v>
      </c>
      <c r="M27" s="200">
        <v>2.2599999999999998</v>
      </c>
      <c r="N27" s="200">
        <v>1.95</v>
      </c>
      <c r="O27" s="200">
        <v>1.37</v>
      </c>
      <c r="P27" s="200">
        <v>0.87</v>
      </c>
      <c r="Q27" s="200">
        <v>0.17</v>
      </c>
      <c r="R27" s="200">
        <v>0.7</v>
      </c>
      <c r="S27" s="200">
        <v>1.98</v>
      </c>
      <c r="T27" s="200">
        <v>0</v>
      </c>
      <c r="U27" s="200">
        <v>1.94</v>
      </c>
      <c r="V27" s="200">
        <v>0.34</v>
      </c>
      <c r="W27" s="200">
        <v>0.76</v>
      </c>
      <c r="X27" s="200">
        <v>0</v>
      </c>
      <c r="Y27" s="200">
        <v>0</v>
      </c>
      <c r="Z27" s="200">
        <v>4.58</v>
      </c>
      <c r="AA27" s="200">
        <v>1.49</v>
      </c>
      <c r="AB27" s="200">
        <v>0</v>
      </c>
      <c r="AC27" s="200">
        <v>0.88</v>
      </c>
      <c r="AD27" s="200">
        <v>20.77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-32.549999999999997</v>
      </c>
      <c r="AL27" s="200">
        <v>0</v>
      </c>
      <c r="AM27" s="200">
        <v>0</v>
      </c>
      <c r="AN27" s="200">
        <v>0</v>
      </c>
      <c r="AO27" s="200">
        <v>187.99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6.69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19.399999999999999</v>
      </c>
      <c r="L28" s="200">
        <v>0.24</v>
      </c>
      <c r="M28" s="200">
        <v>2.2599999999999998</v>
      </c>
      <c r="N28" s="200">
        <v>1.95</v>
      </c>
      <c r="O28" s="200">
        <v>1.37</v>
      </c>
      <c r="P28" s="200">
        <v>0.87</v>
      </c>
      <c r="Q28" s="200">
        <v>0.18</v>
      </c>
      <c r="R28" s="200">
        <v>0.7</v>
      </c>
      <c r="S28" s="200">
        <v>1.59</v>
      </c>
      <c r="T28" s="200">
        <v>0</v>
      </c>
      <c r="U28" s="200">
        <v>1.94</v>
      </c>
      <c r="V28" s="200">
        <v>0.34</v>
      </c>
      <c r="W28" s="200">
        <v>0.76</v>
      </c>
      <c r="X28" s="200">
        <v>1.62</v>
      </c>
      <c r="Y28" s="200">
        <v>0</v>
      </c>
      <c r="Z28" s="200">
        <v>4.58</v>
      </c>
      <c r="AA28" s="200">
        <v>1.48</v>
      </c>
      <c r="AB28" s="200">
        <v>0</v>
      </c>
      <c r="AC28" s="200">
        <v>0.88</v>
      </c>
      <c r="AD28" s="200">
        <v>20.77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-2.95</v>
      </c>
      <c r="AL28" s="200">
        <v>0</v>
      </c>
      <c r="AM28" s="200">
        <v>0</v>
      </c>
      <c r="AN28" s="200">
        <v>0</v>
      </c>
      <c r="AO28" s="200">
        <v>107.65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6.69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19.010000000000002</v>
      </c>
      <c r="L29" s="200">
        <v>0.24</v>
      </c>
      <c r="M29" s="200">
        <v>2.2599999999999998</v>
      </c>
      <c r="N29" s="200">
        <v>1.95</v>
      </c>
      <c r="O29" s="200">
        <v>1.37</v>
      </c>
      <c r="P29" s="200">
        <v>0.87</v>
      </c>
      <c r="Q29" s="200">
        <v>0.18</v>
      </c>
      <c r="R29" s="200">
        <v>0.7</v>
      </c>
      <c r="S29" s="200">
        <v>0.43</v>
      </c>
      <c r="T29" s="200">
        <v>0</v>
      </c>
      <c r="U29" s="200">
        <v>1.94</v>
      </c>
      <c r="V29" s="200">
        <v>0.34</v>
      </c>
      <c r="W29" s="200">
        <v>0.76</v>
      </c>
      <c r="X29" s="200">
        <v>1.62</v>
      </c>
      <c r="Y29" s="200">
        <v>0</v>
      </c>
      <c r="Z29" s="200">
        <v>4.58</v>
      </c>
      <c r="AA29" s="200">
        <v>1.48</v>
      </c>
      <c r="AB29" s="200">
        <v>0</v>
      </c>
      <c r="AC29" s="200">
        <v>0.88</v>
      </c>
      <c r="AD29" s="200">
        <v>20.77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-2.95</v>
      </c>
      <c r="AL29" s="200">
        <v>0</v>
      </c>
      <c r="AM29" s="200">
        <v>0</v>
      </c>
      <c r="AN29" s="200">
        <v>0</v>
      </c>
      <c r="AO29" s="200">
        <v>107.65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6.69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19.010000000000002</v>
      </c>
      <c r="L30" s="200">
        <v>0.24</v>
      </c>
      <c r="M30" s="200">
        <v>2.2599999999999998</v>
      </c>
      <c r="N30" s="200">
        <v>1.95</v>
      </c>
      <c r="O30" s="200">
        <v>1.37</v>
      </c>
      <c r="P30" s="200">
        <v>0.87</v>
      </c>
      <c r="Q30" s="200">
        <v>0.18</v>
      </c>
      <c r="R30" s="200">
        <v>0.7</v>
      </c>
      <c r="S30" s="200">
        <v>0.43</v>
      </c>
      <c r="T30" s="200">
        <v>0</v>
      </c>
      <c r="U30" s="200">
        <v>1.94</v>
      </c>
      <c r="V30" s="200">
        <v>0.34</v>
      </c>
      <c r="W30" s="200">
        <v>0.76</v>
      </c>
      <c r="X30" s="200">
        <v>1.62</v>
      </c>
      <c r="Y30" s="200">
        <v>0</v>
      </c>
      <c r="Z30" s="200">
        <v>4.58</v>
      </c>
      <c r="AA30" s="200">
        <v>1.48</v>
      </c>
      <c r="AB30" s="200">
        <v>0</v>
      </c>
      <c r="AC30" s="200">
        <v>0.88</v>
      </c>
      <c r="AD30" s="200">
        <v>20.77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-2.95</v>
      </c>
      <c r="AL30" s="200">
        <v>0</v>
      </c>
      <c r="AM30" s="200">
        <v>0</v>
      </c>
      <c r="AN30" s="200">
        <v>0</v>
      </c>
      <c r="AO30" s="200">
        <v>107.65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6.69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19.010000000000002</v>
      </c>
      <c r="L31" s="200">
        <v>0.24</v>
      </c>
      <c r="M31" s="200">
        <v>2.2599999999999998</v>
      </c>
      <c r="N31" s="200">
        <v>1.95</v>
      </c>
      <c r="O31" s="200">
        <v>1.37</v>
      </c>
      <c r="P31" s="200">
        <v>0.87</v>
      </c>
      <c r="Q31" s="200">
        <v>0.18</v>
      </c>
      <c r="R31" s="200">
        <v>0.7</v>
      </c>
      <c r="S31" s="200">
        <v>0.43</v>
      </c>
      <c r="T31" s="200">
        <v>0</v>
      </c>
      <c r="U31" s="200">
        <v>1.94</v>
      </c>
      <c r="V31" s="200">
        <v>0.34</v>
      </c>
      <c r="W31" s="200">
        <v>0.76</v>
      </c>
      <c r="X31" s="200">
        <v>1.62</v>
      </c>
      <c r="Y31" s="200">
        <v>0</v>
      </c>
      <c r="Z31" s="200">
        <v>4.58</v>
      </c>
      <c r="AA31" s="200">
        <v>1.48</v>
      </c>
      <c r="AB31" s="200">
        <v>0</v>
      </c>
      <c r="AC31" s="200">
        <v>0.88</v>
      </c>
      <c r="AD31" s="200">
        <v>20.77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-2.95</v>
      </c>
      <c r="AL31" s="200">
        <v>0</v>
      </c>
      <c r="AM31" s="200">
        <v>0</v>
      </c>
      <c r="AN31" s="200">
        <v>0</v>
      </c>
      <c r="AO31" s="200">
        <v>118.38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6.69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19.010000000000002</v>
      </c>
      <c r="L32" s="200">
        <v>0.24</v>
      </c>
      <c r="M32" s="200">
        <v>2.2599999999999998</v>
      </c>
      <c r="N32" s="200">
        <v>1.95</v>
      </c>
      <c r="O32" s="200">
        <v>1.37</v>
      </c>
      <c r="P32" s="200">
        <v>0.87</v>
      </c>
      <c r="Q32" s="200">
        <v>0.18</v>
      </c>
      <c r="R32" s="200">
        <v>0.7</v>
      </c>
      <c r="S32" s="200">
        <v>0.43</v>
      </c>
      <c r="T32" s="200">
        <v>0</v>
      </c>
      <c r="U32" s="200">
        <v>1.94</v>
      </c>
      <c r="V32" s="200">
        <v>0.34</v>
      </c>
      <c r="W32" s="200">
        <v>0.76</v>
      </c>
      <c r="X32" s="200">
        <v>1.62</v>
      </c>
      <c r="Y32" s="200">
        <v>0</v>
      </c>
      <c r="Z32" s="200">
        <v>4.58</v>
      </c>
      <c r="AA32" s="200">
        <v>1.48</v>
      </c>
      <c r="AB32" s="200">
        <v>0</v>
      </c>
      <c r="AC32" s="200">
        <v>0.88</v>
      </c>
      <c r="AD32" s="200">
        <v>20.77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-2.95</v>
      </c>
      <c r="AL32" s="200">
        <v>0</v>
      </c>
      <c r="AM32" s="200">
        <v>0</v>
      </c>
      <c r="AN32" s="200">
        <v>0</v>
      </c>
      <c r="AO32" s="200">
        <v>118.38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6.69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19.010000000000002</v>
      </c>
      <c r="L33" s="200">
        <v>0.24</v>
      </c>
      <c r="M33" s="200">
        <v>2.2599999999999998</v>
      </c>
      <c r="N33" s="200">
        <v>1.95</v>
      </c>
      <c r="O33" s="200">
        <v>1.37</v>
      </c>
      <c r="P33" s="200">
        <v>0.87</v>
      </c>
      <c r="Q33" s="200">
        <v>0.18</v>
      </c>
      <c r="R33" s="200">
        <v>0.7</v>
      </c>
      <c r="S33" s="200">
        <v>0.43</v>
      </c>
      <c r="T33" s="200">
        <v>0</v>
      </c>
      <c r="U33" s="200">
        <v>1.94</v>
      </c>
      <c r="V33" s="200">
        <v>0.34</v>
      </c>
      <c r="W33" s="200">
        <v>0.76</v>
      </c>
      <c r="X33" s="200">
        <v>1.62</v>
      </c>
      <c r="Y33" s="200">
        <v>0</v>
      </c>
      <c r="Z33" s="200">
        <v>4.58</v>
      </c>
      <c r="AA33" s="200">
        <v>1.48</v>
      </c>
      <c r="AB33" s="200">
        <v>0</v>
      </c>
      <c r="AC33" s="200">
        <v>0.88</v>
      </c>
      <c r="AD33" s="200">
        <v>20.77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-2.95</v>
      </c>
      <c r="AL33" s="200">
        <v>0</v>
      </c>
      <c r="AM33" s="200">
        <v>0</v>
      </c>
      <c r="AN33" s="200">
        <v>0</v>
      </c>
      <c r="AO33" s="200">
        <v>118.38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6.69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19.010000000000002</v>
      </c>
      <c r="L34" s="200">
        <v>0.24</v>
      </c>
      <c r="M34" s="200">
        <v>2.2599999999999998</v>
      </c>
      <c r="N34" s="200">
        <v>1.95</v>
      </c>
      <c r="O34" s="200">
        <v>1.37</v>
      </c>
      <c r="P34" s="200">
        <v>0.87</v>
      </c>
      <c r="Q34" s="200">
        <v>0.18</v>
      </c>
      <c r="R34" s="200">
        <v>0.7</v>
      </c>
      <c r="S34" s="200">
        <v>0.43</v>
      </c>
      <c r="T34" s="200">
        <v>0</v>
      </c>
      <c r="U34" s="200">
        <v>1.94</v>
      </c>
      <c r="V34" s="200">
        <v>0.34</v>
      </c>
      <c r="W34" s="200">
        <v>0.76</v>
      </c>
      <c r="X34" s="200">
        <v>1.62</v>
      </c>
      <c r="Y34" s="200">
        <v>0</v>
      </c>
      <c r="Z34" s="200">
        <v>4.58</v>
      </c>
      <c r="AA34" s="200">
        <v>1.48</v>
      </c>
      <c r="AB34" s="200">
        <v>0</v>
      </c>
      <c r="AC34" s="200">
        <v>0.88</v>
      </c>
      <c r="AD34" s="200">
        <v>20.77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-2.95</v>
      </c>
      <c r="AL34" s="200">
        <v>0</v>
      </c>
      <c r="AM34" s="200">
        <v>0</v>
      </c>
      <c r="AN34" s="200">
        <v>0</v>
      </c>
      <c r="AO34" s="200">
        <v>118.38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6.69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19.010000000000002</v>
      </c>
      <c r="L35" s="200">
        <v>0.24</v>
      </c>
      <c r="M35" s="200">
        <v>2.2599999999999998</v>
      </c>
      <c r="N35" s="200">
        <v>1.95</v>
      </c>
      <c r="O35" s="200">
        <v>1.37</v>
      </c>
      <c r="P35" s="200">
        <v>0.87</v>
      </c>
      <c r="Q35" s="200">
        <v>0.18</v>
      </c>
      <c r="R35" s="200">
        <v>0.7</v>
      </c>
      <c r="S35" s="200">
        <v>0.43</v>
      </c>
      <c r="T35" s="200">
        <v>0</v>
      </c>
      <c r="U35" s="200">
        <v>1.94</v>
      </c>
      <c r="V35" s="200">
        <v>0.34</v>
      </c>
      <c r="W35" s="200">
        <v>0.76</v>
      </c>
      <c r="X35" s="200">
        <v>1.62</v>
      </c>
      <c r="Y35" s="200">
        <v>0</v>
      </c>
      <c r="Z35" s="200">
        <v>4.58</v>
      </c>
      <c r="AA35" s="200">
        <v>1.48</v>
      </c>
      <c r="AB35" s="200">
        <v>0</v>
      </c>
      <c r="AC35" s="200">
        <v>0.88</v>
      </c>
      <c r="AD35" s="200">
        <v>20.77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-2.95</v>
      </c>
      <c r="AL35" s="200">
        <v>0</v>
      </c>
      <c r="AM35" s="200">
        <v>0</v>
      </c>
      <c r="AN35" s="200">
        <v>0</v>
      </c>
      <c r="AO35" s="200">
        <v>118.38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6.69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19.010000000000002</v>
      </c>
      <c r="L36" s="200">
        <v>0.24</v>
      </c>
      <c r="M36" s="200">
        <v>2.2599999999999998</v>
      </c>
      <c r="N36" s="200">
        <v>1.95</v>
      </c>
      <c r="O36" s="200">
        <v>1.37</v>
      </c>
      <c r="P36" s="200">
        <v>0.87</v>
      </c>
      <c r="Q36" s="200">
        <v>0.18</v>
      </c>
      <c r="R36" s="200">
        <v>0.7</v>
      </c>
      <c r="S36" s="200">
        <v>0.43</v>
      </c>
      <c r="T36" s="200">
        <v>0</v>
      </c>
      <c r="U36" s="200">
        <v>1.94</v>
      </c>
      <c r="V36" s="200">
        <v>0.34</v>
      </c>
      <c r="W36" s="200">
        <v>0.76</v>
      </c>
      <c r="X36" s="200">
        <v>1.62</v>
      </c>
      <c r="Y36" s="200">
        <v>0</v>
      </c>
      <c r="Z36" s="200">
        <v>4.58</v>
      </c>
      <c r="AA36" s="200">
        <v>1.48</v>
      </c>
      <c r="AB36" s="200">
        <v>0</v>
      </c>
      <c r="AC36" s="200">
        <v>0.88</v>
      </c>
      <c r="AD36" s="200">
        <v>20.77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-2.95</v>
      </c>
      <c r="AL36" s="200">
        <v>0</v>
      </c>
      <c r="AM36" s="200">
        <v>0</v>
      </c>
      <c r="AN36" s="200">
        <v>0</v>
      </c>
      <c r="AO36" s="200">
        <v>118.38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6.69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19.010000000000002</v>
      </c>
      <c r="L37" s="200">
        <v>0.24</v>
      </c>
      <c r="M37" s="200">
        <v>2.2599999999999998</v>
      </c>
      <c r="N37" s="200">
        <v>1.95</v>
      </c>
      <c r="O37" s="200">
        <v>1.37</v>
      </c>
      <c r="P37" s="200">
        <v>0.87</v>
      </c>
      <c r="Q37" s="200">
        <v>0.18</v>
      </c>
      <c r="R37" s="200">
        <v>0.7</v>
      </c>
      <c r="S37" s="200">
        <v>0.43</v>
      </c>
      <c r="T37" s="200">
        <v>0</v>
      </c>
      <c r="U37" s="200">
        <v>1.94</v>
      </c>
      <c r="V37" s="200">
        <v>0.34</v>
      </c>
      <c r="W37" s="200">
        <v>0.76</v>
      </c>
      <c r="X37" s="200">
        <v>1.62</v>
      </c>
      <c r="Y37" s="200">
        <v>0</v>
      </c>
      <c r="Z37" s="200">
        <v>4.58</v>
      </c>
      <c r="AA37" s="200">
        <v>1.48</v>
      </c>
      <c r="AB37" s="200">
        <v>0</v>
      </c>
      <c r="AC37" s="200">
        <v>0.88</v>
      </c>
      <c r="AD37" s="200">
        <v>20.77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-2.95</v>
      </c>
      <c r="AL37" s="200">
        <v>0</v>
      </c>
      <c r="AM37" s="200">
        <v>0</v>
      </c>
      <c r="AN37" s="200">
        <v>0</v>
      </c>
      <c r="AO37" s="200">
        <v>118.38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6.69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19.010000000000002</v>
      </c>
      <c r="L38" s="200">
        <v>0.24</v>
      </c>
      <c r="M38" s="200">
        <v>2.2599999999999998</v>
      </c>
      <c r="N38" s="200">
        <v>1.95</v>
      </c>
      <c r="O38" s="200">
        <v>1.37</v>
      </c>
      <c r="P38" s="200">
        <v>0.87</v>
      </c>
      <c r="Q38" s="200">
        <v>0.18</v>
      </c>
      <c r="R38" s="200">
        <v>0.7</v>
      </c>
      <c r="S38" s="200">
        <v>0.43</v>
      </c>
      <c r="T38" s="200">
        <v>0</v>
      </c>
      <c r="U38" s="200">
        <v>1.94</v>
      </c>
      <c r="V38" s="200">
        <v>0.34</v>
      </c>
      <c r="W38" s="200">
        <v>0.76</v>
      </c>
      <c r="X38" s="200">
        <v>1.62</v>
      </c>
      <c r="Y38" s="200">
        <v>0</v>
      </c>
      <c r="Z38" s="200">
        <v>4.58</v>
      </c>
      <c r="AA38" s="200">
        <v>1.48</v>
      </c>
      <c r="AB38" s="200">
        <v>0</v>
      </c>
      <c r="AC38" s="200">
        <v>0.88</v>
      </c>
      <c r="AD38" s="200">
        <v>20.77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-2.95</v>
      </c>
      <c r="AL38" s="200">
        <v>0</v>
      </c>
      <c r="AM38" s="200">
        <v>0</v>
      </c>
      <c r="AN38" s="200">
        <v>0</v>
      </c>
      <c r="AO38" s="200">
        <v>118.38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6.69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19.010000000000002</v>
      </c>
      <c r="L39" s="200">
        <v>0.24</v>
      </c>
      <c r="M39" s="200">
        <v>2.2599999999999998</v>
      </c>
      <c r="N39" s="200">
        <v>1.95</v>
      </c>
      <c r="O39" s="200">
        <v>1.37</v>
      </c>
      <c r="P39" s="200">
        <v>0.87</v>
      </c>
      <c r="Q39" s="200">
        <v>0.18</v>
      </c>
      <c r="R39" s="200">
        <v>0.7</v>
      </c>
      <c r="S39" s="200">
        <v>0.43</v>
      </c>
      <c r="T39" s="200">
        <v>0</v>
      </c>
      <c r="U39" s="200">
        <v>1.94</v>
      </c>
      <c r="V39" s="200">
        <v>0.34</v>
      </c>
      <c r="W39" s="200">
        <v>0.76</v>
      </c>
      <c r="X39" s="200">
        <v>1.62</v>
      </c>
      <c r="Y39" s="200">
        <v>0</v>
      </c>
      <c r="Z39" s="200">
        <v>4.58</v>
      </c>
      <c r="AA39" s="200">
        <v>1.48</v>
      </c>
      <c r="AB39" s="200">
        <v>0</v>
      </c>
      <c r="AC39" s="200">
        <v>1.38</v>
      </c>
      <c r="AD39" s="200">
        <v>20.77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-2.95</v>
      </c>
      <c r="AL39" s="200">
        <v>0</v>
      </c>
      <c r="AM39" s="200">
        <v>0</v>
      </c>
      <c r="AN39" s="200">
        <v>0</v>
      </c>
      <c r="AO39" s="200">
        <v>118.38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6.69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19.010000000000002</v>
      </c>
      <c r="L40" s="200">
        <v>0.24</v>
      </c>
      <c r="M40" s="200">
        <v>2.2599999999999998</v>
      </c>
      <c r="N40" s="200">
        <v>1.95</v>
      </c>
      <c r="O40" s="200">
        <v>1.37</v>
      </c>
      <c r="P40" s="200">
        <v>0.87</v>
      </c>
      <c r="Q40" s="200">
        <v>0.18</v>
      </c>
      <c r="R40" s="200">
        <v>0.7</v>
      </c>
      <c r="S40" s="200">
        <v>0.43</v>
      </c>
      <c r="T40" s="200">
        <v>0</v>
      </c>
      <c r="U40" s="200">
        <v>1.94</v>
      </c>
      <c r="V40" s="200">
        <v>0.34</v>
      </c>
      <c r="W40" s="200">
        <v>0.76</v>
      </c>
      <c r="X40" s="200">
        <v>1.62</v>
      </c>
      <c r="Y40" s="200">
        <v>0</v>
      </c>
      <c r="Z40" s="200">
        <v>4.58</v>
      </c>
      <c r="AA40" s="200">
        <v>1.48</v>
      </c>
      <c r="AB40" s="200">
        <v>0</v>
      </c>
      <c r="AC40" s="200">
        <v>1.38</v>
      </c>
      <c r="AD40" s="200">
        <v>20.77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-2.95</v>
      </c>
      <c r="AL40" s="200">
        <v>0</v>
      </c>
      <c r="AM40" s="200">
        <v>0</v>
      </c>
      <c r="AN40" s="200">
        <v>0</v>
      </c>
      <c r="AO40" s="200">
        <v>118.38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6.69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19.010000000000002</v>
      </c>
      <c r="L41" s="200">
        <v>0.24</v>
      </c>
      <c r="M41" s="200">
        <v>2.2599999999999998</v>
      </c>
      <c r="N41" s="200">
        <v>1.95</v>
      </c>
      <c r="O41" s="200">
        <v>1.37</v>
      </c>
      <c r="P41" s="200">
        <v>0.87</v>
      </c>
      <c r="Q41" s="200">
        <v>0.18</v>
      </c>
      <c r="R41" s="200">
        <v>0.7</v>
      </c>
      <c r="S41" s="200">
        <v>0.43</v>
      </c>
      <c r="T41" s="200">
        <v>0</v>
      </c>
      <c r="U41" s="200">
        <v>1.94</v>
      </c>
      <c r="V41" s="200">
        <v>0.34</v>
      </c>
      <c r="W41" s="200">
        <v>0.76</v>
      </c>
      <c r="X41" s="200">
        <v>1.62</v>
      </c>
      <c r="Y41" s="200">
        <v>0</v>
      </c>
      <c r="Z41" s="200">
        <v>4.58</v>
      </c>
      <c r="AA41" s="200">
        <v>1.48</v>
      </c>
      <c r="AB41" s="200">
        <v>0</v>
      </c>
      <c r="AC41" s="200">
        <v>1.38</v>
      </c>
      <c r="AD41" s="200">
        <v>20.77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-2.95</v>
      </c>
      <c r="AL41" s="200">
        <v>0</v>
      </c>
      <c r="AM41" s="200">
        <v>0</v>
      </c>
      <c r="AN41" s="200">
        <v>0</v>
      </c>
      <c r="AO41" s="200">
        <v>118.38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6.69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19.010000000000002</v>
      </c>
      <c r="L42" s="200">
        <v>0.24</v>
      </c>
      <c r="M42" s="200">
        <v>2.2599999999999998</v>
      </c>
      <c r="N42" s="200">
        <v>1.95</v>
      </c>
      <c r="O42" s="200">
        <v>1.37</v>
      </c>
      <c r="P42" s="200">
        <v>0.87</v>
      </c>
      <c r="Q42" s="200">
        <v>0.18</v>
      </c>
      <c r="R42" s="200">
        <v>0.7</v>
      </c>
      <c r="S42" s="200">
        <v>0.43</v>
      </c>
      <c r="T42" s="200">
        <v>0</v>
      </c>
      <c r="U42" s="200">
        <v>1.94</v>
      </c>
      <c r="V42" s="200">
        <v>0.34</v>
      </c>
      <c r="W42" s="200">
        <v>0.76</v>
      </c>
      <c r="X42" s="200">
        <v>1.62</v>
      </c>
      <c r="Y42" s="200">
        <v>0</v>
      </c>
      <c r="Z42" s="200">
        <v>4.58</v>
      </c>
      <c r="AA42" s="200">
        <v>1.48</v>
      </c>
      <c r="AB42" s="200">
        <v>0</v>
      </c>
      <c r="AC42" s="200">
        <v>1.38</v>
      </c>
      <c r="AD42" s="200">
        <v>20.77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-2.95</v>
      </c>
      <c r="AL42" s="200">
        <v>0</v>
      </c>
      <c r="AM42" s="200">
        <v>0</v>
      </c>
      <c r="AN42" s="200">
        <v>0</v>
      </c>
      <c r="AO42" s="200">
        <v>118.38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6.69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19.010000000000002</v>
      </c>
      <c r="L43" s="200">
        <v>0.24</v>
      </c>
      <c r="M43" s="200">
        <v>2.2599999999999998</v>
      </c>
      <c r="N43" s="200">
        <v>1.95</v>
      </c>
      <c r="O43" s="200">
        <v>1.37</v>
      </c>
      <c r="P43" s="200">
        <v>0.87</v>
      </c>
      <c r="Q43" s="200">
        <v>0.18</v>
      </c>
      <c r="R43" s="200">
        <v>0.7</v>
      </c>
      <c r="S43" s="200">
        <v>0.43</v>
      </c>
      <c r="T43" s="200">
        <v>0</v>
      </c>
      <c r="U43" s="200">
        <v>1.94</v>
      </c>
      <c r="V43" s="200">
        <v>0.34</v>
      </c>
      <c r="W43" s="200">
        <v>0.76</v>
      </c>
      <c r="X43" s="200">
        <v>1.62</v>
      </c>
      <c r="Y43" s="200">
        <v>0</v>
      </c>
      <c r="Z43" s="200">
        <v>4.58</v>
      </c>
      <c r="AA43" s="200">
        <v>1.48</v>
      </c>
      <c r="AB43" s="200">
        <v>0</v>
      </c>
      <c r="AC43" s="200">
        <v>1.38</v>
      </c>
      <c r="AD43" s="200">
        <v>20.77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-2.95</v>
      </c>
      <c r="AL43" s="200">
        <v>0</v>
      </c>
      <c r="AM43" s="200">
        <v>0</v>
      </c>
      <c r="AN43" s="200">
        <v>0</v>
      </c>
      <c r="AO43" s="200">
        <v>107.65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6.69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19.010000000000002</v>
      </c>
      <c r="L44" s="200">
        <v>0.24</v>
      </c>
      <c r="M44" s="200">
        <v>2.2599999999999998</v>
      </c>
      <c r="N44" s="200">
        <v>1.95</v>
      </c>
      <c r="O44" s="200">
        <v>1.37</v>
      </c>
      <c r="P44" s="200">
        <v>0.87</v>
      </c>
      <c r="Q44" s="200">
        <v>0.18</v>
      </c>
      <c r="R44" s="200">
        <v>0.7</v>
      </c>
      <c r="S44" s="200">
        <v>0.43</v>
      </c>
      <c r="T44" s="200">
        <v>0</v>
      </c>
      <c r="U44" s="200">
        <v>1.94</v>
      </c>
      <c r="V44" s="200">
        <v>0.34</v>
      </c>
      <c r="W44" s="200">
        <v>0.76</v>
      </c>
      <c r="X44" s="200">
        <v>1.62</v>
      </c>
      <c r="Y44" s="200">
        <v>0</v>
      </c>
      <c r="Z44" s="200">
        <v>4.58</v>
      </c>
      <c r="AA44" s="200">
        <v>1.48</v>
      </c>
      <c r="AB44" s="200">
        <v>0</v>
      </c>
      <c r="AC44" s="200">
        <v>1.38</v>
      </c>
      <c r="AD44" s="200">
        <v>20.77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-2.95</v>
      </c>
      <c r="AL44" s="200">
        <v>0</v>
      </c>
      <c r="AM44" s="200">
        <v>0</v>
      </c>
      <c r="AN44" s="200">
        <v>0</v>
      </c>
      <c r="AO44" s="200">
        <v>107.65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6.69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19.010000000000002</v>
      </c>
      <c r="L45" s="200">
        <v>0.24</v>
      </c>
      <c r="M45" s="200">
        <v>2.2599999999999998</v>
      </c>
      <c r="N45" s="200">
        <v>1.95</v>
      </c>
      <c r="O45" s="200">
        <v>1.37</v>
      </c>
      <c r="P45" s="200">
        <v>0.87</v>
      </c>
      <c r="Q45" s="200">
        <v>0.18</v>
      </c>
      <c r="R45" s="200">
        <v>0.7</v>
      </c>
      <c r="S45" s="200">
        <v>0.43</v>
      </c>
      <c r="T45" s="200">
        <v>0</v>
      </c>
      <c r="U45" s="200">
        <v>1.94</v>
      </c>
      <c r="V45" s="200">
        <v>0.34</v>
      </c>
      <c r="W45" s="200">
        <v>0.76</v>
      </c>
      <c r="X45" s="200">
        <v>1.62</v>
      </c>
      <c r="Y45" s="200">
        <v>0</v>
      </c>
      <c r="Z45" s="200">
        <v>4.58</v>
      </c>
      <c r="AA45" s="200">
        <v>1.48</v>
      </c>
      <c r="AB45" s="200">
        <v>0</v>
      </c>
      <c r="AC45" s="200">
        <v>0.88</v>
      </c>
      <c r="AD45" s="200">
        <v>20.77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-2.95</v>
      </c>
      <c r="AL45" s="200">
        <v>0</v>
      </c>
      <c r="AM45" s="200">
        <v>0</v>
      </c>
      <c r="AN45" s="200">
        <v>0</v>
      </c>
      <c r="AO45" s="200">
        <v>107.65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6.69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19.010000000000002</v>
      </c>
      <c r="L46" s="200">
        <v>0.24</v>
      </c>
      <c r="M46" s="200">
        <v>2.2599999999999998</v>
      </c>
      <c r="N46" s="200">
        <v>1.95</v>
      </c>
      <c r="O46" s="200">
        <v>1.37</v>
      </c>
      <c r="P46" s="200">
        <v>0.87</v>
      </c>
      <c r="Q46" s="200">
        <v>0.18</v>
      </c>
      <c r="R46" s="200">
        <v>0.7</v>
      </c>
      <c r="S46" s="200">
        <v>0.43</v>
      </c>
      <c r="T46" s="200">
        <v>0</v>
      </c>
      <c r="U46" s="200">
        <v>1.94</v>
      </c>
      <c r="V46" s="200">
        <v>0.34</v>
      </c>
      <c r="W46" s="200">
        <v>0.76</v>
      </c>
      <c r="X46" s="200">
        <v>1.62</v>
      </c>
      <c r="Y46" s="200">
        <v>0</v>
      </c>
      <c r="Z46" s="200">
        <v>4.58</v>
      </c>
      <c r="AA46" s="200">
        <v>1.48</v>
      </c>
      <c r="AB46" s="200">
        <v>0</v>
      </c>
      <c r="AC46" s="200">
        <v>0.88</v>
      </c>
      <c r="AD46" s="200">
        <v>20.77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-2.95</v>
      </c>
      <c r="AL46" s="200">
        <v>0</v>
      </c>
      <c r="AM46" s="200">
        <v>0</v>
      </c>
      <c r="AN46" s="200">
        <v>0</v>
      </c>
      <c r="AO46" s="200">
        <v>107.65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6.46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19.010000000000002</v>
      </c>
      <c r="L47" s="200">
        <v>0.24</v>
      </c>
      <c r="M47" s="200">
        <v>2.2599999999999998</v>
      </c>
      <c r="N47" s="200">
        <v>1.95</v>
      </c>
      <c r="O47" s="200">
        <v>1.37</v>
      </c>
      <c r="P47" s="200">
        <v>0.87</v>
      </c>
      <c r="Q47" s="200">
        <v>0.18</v>
      </c>
      <c r="R47" s="200">
        <v>0.7</v>
      </c>
      <c r="S47" s="200">
        <v>0.43</v>
      </c>
      <c r="T47" s="200">
        <v>0</v>
      </c>
      <c r="U47" s="200">
        <v>1.94</v>
      </c>
      <c r="V47" s="200">
        <v>0.34</v>
      </c>
      <c r="W47" s="200">
        <v>0.76</v>
      </c>
      <c r="X47" s="200">
        <v>1.62</v>
      </c>
      <c r="Y47" s="200">
        <v>0</v>
      </c>
      <c r="Z47" s="200">
        <v>4.58</v>
      </c>
      <c r="AA47" s="200">
        <v>1.48</v>
      </c>
      <c r="AB47" s="200">
        <v>0</v>
      </c>
      <c r="AC47" s="200">
        <v>0.88</v>
      </c>
      <c r="AD47" s="200">
        <v>20.77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-2.95</v>
      </c>
      <c r="AL47" s="200">
        <v>0</v>
      </c>
      <c r="AM47" s="200">
        <v>0</v>
      </c>
      <c r="AN47" s="200">
        <v>0</v>
      </c>
      <c r="AO47" s="200">
        <v>257.99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6.46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19.010000000000002</v>
      </c>
      <c r="L48" s="200">
        <v>0.24</v>
      </c>
      <c r="M48" s="200">
        <v>2.2599999999999998</v>
      </c>
      <c r="N48" s="200">
        <v>1.95</v>
      </c>
      <c r="O48" s="200">
        <v>1.37</v>
      </c>
      <c r="P48" s="200">
        <v>0.87</v>
      </c>
      <c r="Q48" s="200">
        <v>0.18</v>
      </c>
      <c r="R48" s="200">
        <v>0.7</v>
      </c>
      <c r="S48" s="200">
        <v>0.43</v>
      </c>
      <c r="T48" s="200">
        <v>0</v>
      </c>
      <c r="U48" s="200">
        <v>1.94</v>
      </c>
      <c r="V48" s="200">
        <v>0.34</v>
      </c>
      <c r="W48" s="200">
        <v>0.76</v>
      </c>
      <c r="X48" s="200">
        <v>1.62</v>
      </c>
      <c r="Y48" s="200">
        <v>0</v>
      </c>
      <c r="Z48" s="200">
        <v>4.58</v>
      </c>
      <c r="AA48" s="200">
        <v>1.48</v>
      </c>
      <c r="AB48" s="200">
        <v>0</v>
      </c>
      <c r="AC48" s="200">
        <v>0.88</v>
      </c>
      <c r="AD48" s="200">
        <v>20.77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-2.95</v>
      </c>
      <c r="AL48" s="200">
        <v>0</v>
      </c>
      <c r="AM48" s="200">
        <v>0</v>
      </c>
      <c r="AN48" s="200">
        <v>0</v>
      </c>
      <c r="AO48" s="200">
        <v>257.99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6.46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19.010000000000002</v>
      </c>
      <c r="L49" s="200">
        <v>0.24</v>
      </c>
      <c r="M49" s="200">
        <v>2.2599999999999998</v>
      </c>
      <c r="N49" s="200">
        <v>1.95</v>
      </c>
      <c r="O49" s="200">
        <v>1.37</v>
      </c>
      <c r="P49" s="200">
        <v>0.9</v>
      </c>
      <c r="Q49" s="200">
        <v>0.18</v>
      </c>
      <c r="R49" s="200">
        <v>0.7</v>
      </c>
      <c r="S49" s="200">
        <v>0.43</v>
      </c>
      <c r="T49" s="200">
        <v>0</v>
      </c>
      <c r="U49" s="200">
        <v>1.94</v>
      </c>
      <c r="V49" s="200">
        <v>0.34</v>
      </c>
      <c r="W49" s="200">
        <v>0.76</v>
      </c>
      <c r="X49" s="200">
        <v>1.62</v>
      </c>
      <c r="Y49" s="200">
        <v>0</v>
      </c>
      <c r="Z49" s="200">
        <v>4.58</v>
      </c>
      <c r="AA49" s="200">
        <v>1.48</v>
      </c>
      <c r="AB49" s="200">
        <v>0</v>
      </c>
      <c r="AC49" s="200">
        <v>0.88</v>
      </c>
      <c r="AD49" s="200">
        <v>20.77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-2.95</v>
      </c>
      <c r="AL49" s="200">
        <v>0</v>
      </c>
      <c r="AM49" s="200">
        <v>0</v>
      </c>
      <c r="AN49" s="200">
        <v>0</v>
      </c>
      <c r="AO49" s="200">
        <v>257.99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6.46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19.010000000000002</v>
      </c>
      <c r="L50" s="200">
        <v>0.24</v>
      </c>
      <c r="M50" s="200">
        <v>2.2599999999999998</v>
      </c>
      <c r="N50" s="200">
        <v>1.95</v>
      </c>
      <c r="O50" s="200">
        <v>1.37</v>
      </c>
      <c r="P50" s="200">
        <v>0.88</v>
      </c>
      <c r="Q50" s="200">
        <v>0.18</v>
      </c>
      <c r="R50" s="200">
        <v>0.7</v>
      </c>
      <c r="S50" s="200">
        <v>0.43</v>
      </c>
      <c r="T50" s="200">
        <v>0</v>
      </c>
      <c r="U50" s="200">
        <v>1.94</v>
      </c>
      <c r="V50" s="200">
        <v>0.34</v>
      </c>
      <c r="W50" s="200">
        <v>0.76</v>
      </c>
      <c r="X50" s="200">
        <v>1.62</v>
      </c>
      <c r="Y50" s="200">
        <v>0</v>
      </c>
      <c r="Z50" s="200">
        <v>4.58</v>
      </c>
      <c r="AA50" s="200">
        <v>1.48</v>
      </c>
      <c r="AB50" s="200">
        <v>0</v>
      </c>
      <c r="AC50" s="200">
        <v>1.38</v>
      </c>
      <c r="AD50" s="200">
        <v>20.77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-2.95</v>
      </c>
      <c r="AL50" s="200">
        <v>0</v>
      </c>
      <c r="AM50" s="200">
        <v>0</v>
      </c>
      <c r="AN50" s="200">
        <v>0</v>
      </c>
      <c r="AO50" s="200">
        <v>257.99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6.46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19.010000000000002</v>
      </c>
      <c r="L51" s="200">
        <v>0.24</v>
      </c>
      <c r="M51" s="200">
        <v>2.41</v>
      </c>
      <c r="N51" s="200">
        <v>1.95</v>
      </c>
      <c r="O51" s="200">
        <v>1.37</v>
      </c>
      <c r="P51" s="200">
        <v>0.88</v>
      </c>
      <c r="Q51" s="200">
        <v>0.18</v>
      </c>
      <c r="R51" s="200">
        <v>0.7</v>
      </c>
      <c r="S51" s="200">
        <v>0.43</v>
      </c>
      <c r="T51" s="200">
        <v>0</v>
      </c>
      <c r="U51" s="200">
        <v>1.94</v>
      </c>
      <c r="V51" s="200">
        <v>0.34</v>
      </c>
      <c r="W51" s="200">
        <v>0.76</v>
      </c>
      <c r="X51" s="200">
        <v>1.62</v>
      </c>
      <c r="Y51" s="200">
        <v>0</v>
      </c>
      <c r="Z51" s="200">
        <v>4.58</v>
      </c>
      <c r="AA51" s="200">
        <v>1.1200000000000001</v>
      </c>
      <c r="AB51" s="200">
        <v>0</v>
      </c>
      <c r="AC51" s="200">
        <v>1.38</v>
      </c>
      <c r="AD51" s="200">
        <v>20.77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-12.95</v>
      </c>
      <c r="AL51" s="200">
        <v>0</v>
      </c>
      <c r="AM51" s="200">
        <v>0</v>
      </c>
      <c r="AN51" s="200">
        <v>0</v>
      </c>
      <c r="AO51" s="200">
        <v>257.99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6.46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19.010000000000002</v>
      </c>
      <c r="L52" s="200">
        <v>0.24</v>
      </c>
      <c r="M52" s="200">
        <v>2.3199999999999998</v>
      </c>
      <c r="N52" s="200">
        <v>1.95</v>
      </c>
      <c r="O52" s="200">
        <v>1.37</v>
      </c>
      <c r="P52" s="200">
        <v>0.88</v>
      </c>
      <c r="Q52" s="200">
        <v>0.18</v>
      </c>
      <c r="R52" s="200">
        <v>0.7</v>
      </c>
      <c r="S52" s="200">
        <v>0.43</v>
      </c>
      <c r="T52" s="200">
        <v>0</v>
      </c>
      <c r="U52" s="200">
        <v>1.94</v>
      </c>
      <c r="V52" s="200">
        <v>0.34</v>
      </c>
      <c r="W52" s="200">
        <v>0.76</v>
      </c>
      <c r="X52" s="200">
        <v>1.62</v>
      </c>
      <c r="Y52" s="200">
        <v>0</v>
      </c>
      <c r="Z52" s="200">
        <v>4.58</v>
      </c>
      <c r="AA52" s="200">
        <v>1.1200000000000001</v>
      </c>
      <c r="AB52" s="200">
        <v>0</v>
      </c>
      <c r="AC52" s="200">
        <v>1.38</v>
      </c>
      <c r="AD52" s="200">
        <v>20.77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-32.549999999999997</v>
      </c>
      <c r="AL52" s="200">
        <v>0</v>
      </c>
      <c r="AM52" s="200">
        <v>0</v>
      </c>
      <c r="AN52" s="200">
        <v>0</v>
      </c>
      <c r="AO52" s="200">
        <v>257.99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6.46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109.15</v>
      </c>
      <c r="L53" s="200">
        <v>0.24</v>
      </c>
      <c r="M53" s="200">
        <v>2.3199999999999998</v>
      </c>
      <c r="N53" s="200">
        <v>1.95</v>
      </c>
      <c r="O53" s="200">
        <v>1.37</v>
      </c>
      <c r="P53" s="200">
        <v>0.88</v>
      </c>
      <c r="Q53" s="200">
        <v>0.18</v>
      </c>
      <c r="R53" s="200">
        <v>0.7</v>
      </c>
      <c r="S53" s="200">
        <v>0.43</v>
      </c>
      <c r="T53" s="200">
        <v>0</v>
      </c>
      <c r="U53" s="200">
        <v>1.94</v>
      </c>
      <c r="V53" s="200">
        <v>0.34</v>
      </c>
      <c r="W53" s="200">
        <v>0.76</v>
      </c>
      <c r="X53" s="200">
        <v>1.62</v>
      </c>
      <c r="Y53" s="200">
        <v>0</v>
      </c>
      <c r="Z53" s="200">
        <v>4.58</v>
      </c>
      <c r="AA53" s="200">
        <v>1.49</v>
      </c>
      <c r="AB53" s="200">
        <v>0</v>
      </c>
      <c r="AC53" s="200">
        <v>1.38</v>
      </c>
      <c r="AD53" s="200">
        <v>20.77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-32.549999999999997</v>
      </c>
      <c r="AL53" s="200">
        <v>0</v>
      </c>
      <c r="AM53" s="200">
        <v>0</v>
      </c>
      <c r="AN53" s="200">
        <v>0</v>
      </c>
      <c r="AO53" s="200">
        <v>257.99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6.46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150.77000000000001</v>
      </c>
      <c r="L54" s="200">
        <v>0.24</v>
      </c>
      <c r="M54" s="200">
        <v>2.3199999999999998</v>
      </c>
      <c r="N54" s="200">
        <v>1.95</v>
      </c>
      <c r="O54" s="200">
        <v>1.37</v>
      </c>
      <c r="P54" s="200">
        <v>0.88</v>
      </c>
      <c r="Q54" s="200">
        <v>0.18</v>
      </c>
      <c r="R54" s="200">
        <v>0.7</v>
      </c>
      <c r="S54" s="200">
        <v>0.43</v>
      </c>
      <c r="T54" s="200">
        <v>0</v>
      </c>
      <c r="U54" s="200">
        <v>1.94</v>
      </c>
      <c r="V54" s="200">
        <v>0.34</v>
      </c>
      <c r="W54" s="200">
        <v>0.76</v>
      </c>
      <c r="X54" s="200">
        <v>1.62</v>
      </c>
      <c r="Y54" s="200">
        <v>0</v>
      </c>
      <c r="Z54" s="200">
        <v>4.58</v>
      </c>
      <c r="AA54" s="200">
        <v>1.48</v>
      </c>
      <c r="AB54" s="200">
        <v>0</v>
      </c>
      <c r="AC54" s="200">
        <v>1.38</v>
      </c>
      <c r="AD54" s="200">
        <v>20.77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-32.549999999999997</v>
      </c>
      <c r="AL54" s="200">
        <v>0</v>
      </c>
      <c r="AM54" s="200">
        <v>0</v>
      </c>
      <c r="AN54" s="200">
        <v>0</v>
      </c>
      <c r="AO54" s="200">
        <v>257.99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6.46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207.67</v>
      </c>
      <c r="L55" s="200">
        <v>0</v>
      </c>
      <c r="M55" s="200">
        <v>2.3199999999999998</v>
      </c>
      <c r="N55" s="200">
        <v>1.95</v>
      </c>
      <c r="O55" s="200">
        <v>1.37</v>
      </c>
      <c r="P55" s="200">
        <v>0.88</v>
      </c>
      <c r="Q55" s="200">
        <v>0.18</v>
      </c>
      <c r="R55" s="200">
        <v>0.69</v>
      </c>
      <c r="S55" s="200">
        <v>0.43</v>
      </c>
      <c r="T55" s="200">
        <v>0</v>
      </c>
      <c r="U55" s="200">
        <v>1.94</v>
      </c>
      <c r="V55" s="200">
        <v>0.34</v>
      </c>
      <c r="W55" s="200">
        <v>0.76</v>
      </c>
      <c r="X55" s="200">
        <v>1.62</v>
      </c>
      <c r="Y55" s="200">
        <v>0</v>
      </c>
      <c r="Z55" s="200">
        <v>4.58</v>
      </c>
      <c r="AA55" s="200">
        <v>7.0000000000000007E-2</v>
      </c>
      <c r="AB55" s="200">
        <v>0</v>
      </c>
      <c r="AC55" s="200">
        <v>1.38</v>
      </c>
      <c r="AD55" s="200">
        <v>20.77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-32.549999999999997</v>
      </c>
      <c r="AL55" s="200">
        <v>0</v>
      </c>
      <c r="AM55" s="200">
        <v>0</v>
      </c>
      <c r="AN55" s="200">
        <v>0</v>
      </c>
      <c r="AO55" s="200">
        <v>257.99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6.46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232.58</v>
      </c>
      <c r="L56" s="200">
        <v>0</v>
      </c>
      <c r="M56" s="200">
        <v>2.3199999999999998</v>
      </c>
      <c r="N56" s="200">
        <v>1.95</v>
      </c>
      <c r="O56" s="200">
        <v>1.37</v>
      </c>
      <c r="P56" s="200">
        <v>0.88</v>
      </c>
      <c r="Q56" s="200">
        <v>0.18</v>
      </c>
      <c r="R56" s="200">
        <v>0.69</v>
      </c>
      <c r="S56" s="200">
        <v>0.43</v>
      </c>
      <c r="T56" s="200">
        <v>0</v>
      </c>
      <c r="U56" s="200">
        <v>1.94</v>
      </c>
      <c r="V56" s="200">
        <v>0.34</v>
      </c>
      <c r="W56" s="200">
        <v>0.76</v>
      </c>
      <c r="X56" s="200">
        <v>1.62</v>
      </c>
      <c r="Y56" s="200">
        <v>0</v>
      </c>
      <c r="Z56" s="200">
        <v>4.58</v>
      </c>
      <c r="AA56" s="200">
        <v>1.04</v>
      </c>
      <c r="AB56" s="200">
        <v>0</v>
      </c>
      <c r="AC56" s="200">
        <v>0</v>
      </c>
      <c r="AD56" s="200">
        <v>20.77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-32.549999999999997</v>
      </c>
      <c r="AL56" s="200">
        <v>0</v>
      </c>
      <c r="AM56" s="200">
        <v>0</v>
      </c>
      <c r="AN56" s="200">
        <v>0</v>
      </c>
      <c r="AO56" s="200">
        <v>257.99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6.46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232.58</v>
      </c>
      <c r="L57" s="200">
        <v>2.4300000000000002</v>
      </c>
      <c r="M57" s="200">
        <v>2.3199999999999998</v>
      </c>
      <c r="N57" s="200">
        <v>1.95</v>
      </c>
      <c r="O57" s="200">
        <v>1.37</v>
      </c>
      <c r="P57" s="200">
        <v>0.88</v>
      </c>
      <c r="Q57" s="200">
        <v>0.18</v>
      </c>
      <c r="R57" s="200">
        <v>0.76</v>
      </c>
      <c r="S57" s="200">
        <v>4.8499999999999996</v>
      </c>
      <c r="T57" s="200">
        <v>0</v>
      </c>
      <c r="U57" s="200">
        <v>1.94</v>
      </c>
      <c r="V57" s="200">
        <v>0.34</v>
      </c>
      <c r="W57" s="200">
        <v>0.76</v>
      </c>
      <c r="X57" s="200">
        <v>1.62</v>
      </c>
      <c r="Y57" s="200">
        <v>0</v>
      </c>
      <c r="Z57" s="200">
        <v>4.58</v>
      </c>
      <c r="AA57" s="200">
        <v>1.48</v>
      </c>
      <c r="AB57" s="200">
        <v>0</v>
      </c>
      <c r="AC57" s="200">
        <v>0</v>
      </c>
      <c r="AD57" s="200">
        <v>20.77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-35</v>
      </c>
      <c r="AL57" s="200">
        <v>0</v>
      </c>
      <c r="AM57" s="200">
        <v>0</v>
      </c>
      <c r="AN57" s="200">
        <v>0</v>
      </c>
      <c r="AO57" s="200">
        <v>257.99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6.46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232.58</v>
      </c>
      <c r="L58" s="200">
        <v>2.4300000000000002</v>
      </c>
      <c r="M58" s="200">
        <v>2.3199999999999998</v>
      </c>
      <c r="N58" s="200">
        <v>1.95</v>
      </c>
      <c r="O58" s="200">
        <v>1.37</v>
      </c>
      <c r="P58" s="200">
        <v>0.88</v>
      </c>
      <c r="Q58" s="200">
        <v>1.75</v>
      </c>
      <c r="R58" s="200">
        <v>8.75</v>
      </c>
      <c r="S58" s="200">
        <v>4.8499999999999996</v>
      </c>
      <c r="T58" s="200">
        <v>0</v>
      </c>
      <c r="U58" s="200">
        <v>1.94</v>
      </c>
      <c r="V58" s="200">
        <v>4</v>
      </c>
      <c r="W58" s="200">
        <v>0.76</v>
      </c>
      <c r="X58" s="200">
        <v>1.62</v>
      </c>
      <c r="Y58" s="200">
        <v>0</v>
      </c>
      <c r="Z58" s="200">
        <v>4.58</v>
      </c>
      <c r="AA58" s="200">
        <v>18.440000000000001</v>
      </c>
      <c r="AB58" s="200">
        <v>0</v>
      </c>
      <c r="AC58" s="200">
        <v>0</v>
      </c>
      <c r="AD58" s="200">
        <v>20.77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-35</v>
      </c>
      <c r="AL58" s="200">
        <v>0</v>
      </c>
      <c r="AM58" s="200">
        <v>0</v>
      </c>
      <c r="AN58" s="200">
        <v>0</v>
      </c>
      <c r="AO58" s="200">
        <v>257.99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6.46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232.58</v>
      </c>
      <c r="L59" s="200">
        <v>2.4300000000000002</v>
      </c>
      <c r="M59" s="200">
        <v>2.3199999999999998</v>
      </c>
      <c r="N59" s="200">
        <v>1.95</v>
      </c>
      <c r="O59" s="200">
        <v>1.37</v>
      </c>
      <c r="P59" s="200">
        <v>0.88</v>
      </c>
      <c r="Q59" s="200">
        <v>1.75</v>
      </c>
      <c r="R59" s="200">
        <v>8.75</v>
      </c>
      <c r="S59" s="200">
        <v>4.8499999999999996</v>
      </c>
      <c r="T59" s="200">
        <v>0</v>
      </c>
      <c r="U59" s="200">
        <v>1.94</v>
      </c>
      <c r="V59" s="200">
        <v>4</v>
      </c>
      <c r="W59" s="200">
        <v>0.76</v>
      </c>
      <c r="X59" s="200">
        <v>1.62</v>
      </c>
      <c r="Y59" s="200">
        <v>0</v>
      </c>
      <c r="Z59" s="200">
        <v>58.27</v>
      </c>
      <c r="AA59" s="200">
        <v>18.440000000000001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-35</v>
      </c>
      <c r="AL59" s="200">
        <v>0</v>
      </c>
      <c r="AM59" s="200">
        <v>0</v>
      </c>
      <c r="AN59" s="200">
        <v>0</v>
      </c>
      <c r="AO59" s="200">
        <v>257.99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6.46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232.58</v>
      </c>
      <c r="L60" s="200">
        <v>2.4300000000000002</v>
      </c>
      <c r="M60" s="200">
        <v>2.3199999999999998</v>
      </c>
      <c r="N60" s="200">
        <v>1.95</v>
      </c>
      <c r="O60" s="200">
        <v>1.37</v>
      </c>
      <c r="P60" s="200">
        <v>0.88</v>
      </c>
      <c r="Q60" s="200">
        <v>1.75</v>
      </c>
      <c r="R60" s="200">
        <v>8.75</v>
      </c>
      <c r="S60" s="200">
        <v>4.8499999999999996</v>
      </c>
      <c r="T60" s="200">
        <v>0</v>
      </c>
      <c r="U60" s="200">
        <v>1.94</v>
      </c>
      <c r="V60" s="200">
        <v>4</v>
      </c>
      <c r="W60" s="200">
        <v>0.76</v>
      </c>
      <c r="X60" s="200">
        <v>1.62</v>
      </c>
      <c r="Y60" s="200">
        <v>0</v>
      </c>
      <c r="Z60" s="200">
        <v>64.48</v>
      </c>
      <c r="AA60" s="200">
        <v>18.440000000000001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-35</v>
      </c>
      <c r="AL60" s="200">
        <v>0</v>
      </c>
      <c r="AM60" s="200">
        <v>0</v>
      </c>
      <c r="AN60" s="200">
        <v>0</v>
      </c>
      <c r="AO60" s="200">
        <v>257.99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6.46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232.59</v>
      </c>
      <c r="L61" s="200">
        <v>2.4300000000000002</v>
      </c>
      <c r="M61" s="200">
        <v>2.3199999999999998</v>
      </c>
      <c r="N61" s="200">
        <v>1.95</v>
      </c>
      <c r="O61" s="200">
        <v>1.37</v>
      </c>
      <c r="P61" s="200">
        <v>0.88</v>
      </c>
      <c r="Q61" s="200">
        <v>1.75</v>
      </c>
      <c r="R61" s="200">
        <v>8.75</v>
      </c>
      <c r="S61" s="200">
        <v>4.8499999999999996</v>
      </c>
      <c r="T61" s="200">
        <v>0</v>
      </c>
      <c r="U61" s="200">
        <v>1.94</v>
      </c>
      <c r="V61" s="200">
        <v>4</v>
      </c>
      <c r="W61" s="200">
        <v>0.76</v>
      </c>
      <c r="X61" s="200">
        <v>1.62</v>
      </c>
      <c r="Y61" s="200">
        <v>0</v>
      </c>
      <c r="Z61" s="200">
        <v>64.48</v>
      </c>
      <c r="AA61" s="200">
        <v>18.440000000000001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-35</v>
      </c>
      <c r="AL61" s="200">
        <v>0</v>
      </c>
      <c r="AM61" s="200">
        <v>0</v>
      </c>
      <c r="AN61" s="200">
        <v>0</v>
      </c>
      <c r="AO61" s="200">
        <v>257.99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6.46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232.59</v>
      </c>
      <c r="L62" s="200">
        <v>2.4300000000000002</v>
      </c>
      <c r="M62" s="200">
        <v>2.3199999999999998</v>
      </c>
      <c r="N62" s="200">
        <v>1.95</v>
      </c>
      <c r="O62" s="200">
        <v>1.37</v>
      </c>
      <c r="P62" s="200">
        <v>0.88</v>
      </c>
      <c r="Q62" s="200">
        <v>1.75</v>
      </c>
      <c r="R62" s="200">
        <v>8.75</v>
      </c>
      <c r="S62" s="200">
        <v>4.8499999999999996</v>
      </c>
      <c r="T62" s="200">
        <v>0</v>
      </c>
      <c r="U62" s="200">
        <v>1.94</v>
      </c>
      <c r="V62" s="200">
        <v>4</v>
      </c>
      <c r="W62" s="200">
        <v>0.76</v>
      </c>
      <c r="X62" s="200">
        <v>1.62</v>
      </c>
      <c r="Y62" s="200">
        <v>0</v>
      </c>
      <c r="Z62" s="200">
        <v>64.48</v>
      </c>
      <c r="AA62" s="200">
        <v>18.440000000000001</v>
      </c>
      <c r="AB62" s="200">
        <v>0</v>
      </c>
      <c r="AC62" s="200">
        <v>0</v>
      </c>
      <c r="AD62" s="200">
        <v>8.4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-35</v>
      </c>
      <c r="AL62" s="200">
        <v>0</v>
      </c>
      <c r="AM62" s="200">
        <v>0</v>
      </c>
      <c r="AN62" s="200">
        <v>0</v>
      </c>
      <c r="AO62" s="200">
        <v>257.99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6.46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232.59</v>
      </c>
      <c r="L63" s="200">
        <v>2.4300000000000002</v>
      </c>
      <c r="M63" s="200">
        <v>2.3199999999999998</v>
      </c>
      <c r="N63" s="200">
        <v>1.95</v>
      </c>
      <c r="O63" s="200">
        <v>1.37</v>
      </c>
      <c r="P63" s="200">
        <v>0.88</v>
      </c>
      <c r="Q63" s="200">
        <v>1.75</v>
      </c>
      <c r="R63" s="200">
        <v>0.7</v>
      </c>
      <c r="S63" s="200">
        <v>4.8499999999999996</v>
      </c>
      <c r="T63" s="200">
        <v>0</v>
      </c>
      <c r="U63" s="200">
        <v>1.94</v>
      </c>
      <c r="V63" s="200">
        <v>0.34</v>
      </c>
      <c r="W63" s="200">
        <v>0.76</v>
      </c>
      <c r="X63" s="200">
        <v>1.62</v>
      </c>
      <c r="Y63" s="200">
        <v>0</v>
      </c>
      <c r="Z63" s="200">
        <v>64.48</v>
      </c>
      <c r="AA63" s="200">
        <v>19</v>
      </c>
      <c r="AB63" s="200">
        <v>0</v>
      </c>
      <c r="AC63" s="200">
        <v>0</v>
      </c>
      <c r="AD63" s="200">
        <v>9.73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-35</v>
      </c>
      <c r="AL63" s="200">
        <v>0</v>
      </c>
      <c r="AM63" s="200">
        <v>0</v>
      </c>
      <c r="AN63" s="200">
        <v>0</v>
      </c>
      <c r="AO63" s="200">
        <v>257.99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6.46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232.59</v>
      </c>
      <c r="L64" s="200">
        <v>2.4300000000000002</v>
      </c>
      <c r="M64" s="200">
        <v>2.3199999999999998</v>
      </c>
      <c r="N64" s="200">
        <v>1.95</v>
      </c>
      <c r="O64" s="200">
        <v>1.37</v>
      </c>
      <c r="P64" s="200">
        <v>0.88</v>
      </c>
      <c r="Q64" s="200">
        <v>1.75</v>
      </c>
      <c r="R64" s="200">
        <v>0.7</v>
      </c>
      <c r="S64" s="200">
        <v>4.8499999999999996</v>
      </c>
      <c r="T64" s="200">
        <v>0</v>
      </c>
      <c r="U64" s="200">
        <v>1.94</v>
      </c>
      <c r="V64" s="200">
        <v>0.34</v>
      </c>
      <c r="W64" s="200">
        <v>0.76</v>
      </c>
      <c r="X64" s="200">
        <v>1.62</v>
      </c>
      <c r="Y64" s="200">
        <v>0</v>
      </c>
      <c r="Z64" s="200">
        <v>64.48</v>
      </c>
      <c r="AA64" s="200">
        <v>19</v>
      </c>
      <c r="AB64" s="200">
        <v>0</v>
      </c>
      <c r="AC64" s="200">
        <v>0</v>
      </c>
      <c r="AD64" s="200">
        <v>9.73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-35</v>
      </c>
      <c r="AL64" s="200">
        <v>0</v>
      </c>
      <c r="AM64" s="200">
        <v>0</v>
      </c>
      <c r="AN64" s="200">
        <v>0</v>
      </c>
      <c r="AO64" s="200">
        <v>257.99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6.46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232.59</v>
      </c>
      <c r="L65" s="200">
        <v>2.4300000000000002</v>
      </c>
      <c r="M65" s="200">
        <v>2.3199999999999998</v>
      </c>
      <c r="N65" s="200">
        <v>1.95</v>
      </c>
      <c r="O65" s="200">
        <v>1.37</v>
      </c>
      <c r="P65" s="200">
        <v>0.88</v>
      </c>
      <c r="Q65" s="200">
        <v>0.18</v>
      </c>
      <c r="R65" s="200">
        <v>0.7</v>
      </c>
      <c r="S65" s="200">
        <v>4.8499999999999996</v>
      </c>
      <c r="T65" s="200">
        <v>0</v>
      </c>
      <c r="U65" s="200">
        <v>1.94</v>
      </c>
      <c r="V65" s="200">
        <v>0.34</v>
      </c>
      <c r="W65" s="200">
        <v>0.76</v>
      </c>
      <c r="X65" s="200">
        <v>1.62</v>
      </c>
      <c r="Y65" s="200">
        <v>0</v>
      </c>
      <c r="Z65" s="200">
        <v>9.9</v>
      </c>
      <c r="AA65" s="200">
        <v>1.48</v>
      </c>
      <c r="AB65" s="200">
        <v>0</v>
      </c>
      <c r="AC65" s="200">
        <v>0</v>
      </c>
      <c r="AD65" s="200">
        <v>10.17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-35</v>
      </c>
      <c r="AL65" s="200">
        <v>0</v>
      </c>
      <c r="AM65" s="200">
        <v>0</v>
      </c>
      <c r="AN65" s="200">
        <v>0</v>
      </c>
      <c r="AO65" s="200">
        <v>257.99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6.46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232.59</v>
      </c>
      <c r="L66" s="200">
        <v>2.4300000000000002</v>
      </c>
      <c r="M66" s="200">
        <v>2.3199999999999998</v>
      </c>
      <c r="N66" s="200">
        <v>1.95</v>
      </c>
      <c r="O66" s="200">
        <v>1.37</v>
      </c>
      <c r="P66" s="200">
        <v>0.88</v>
      </c>
      <c r="Q66" s="200">
        <v>0.18</v>
      </c>
      <c r="R66" s="200">
        <v>0.7</v>
      </c>
      <c r="S66" s="200">
        <v>4.8499999999999996</v>
      </c>
      <c r="T66" s="200">
        <v>0</v>
      </c>
      <c r="U66" s="200">
        <v>1.94</v>
      </c>
      <c r="V66" s="200">
        <v>0.34</v>
      </c>
      <c r="W66" s="200">
        <v>0.76</v>
      </c>
      <c r="X66" s="200">
        <v>1.62</v>
      </c>
      <c r="Y66" s="200">
        <v>0</v>
      </c>
      <c r="Z66" s="200">
        <v>4.58</v>
      </c>
      <c r="AA66" s="200">
        <v>1.48</v>
      </c>
      <c r="AB66" s="200">
        <v>0</v>
      </c>
      <c r="AC66" s="200">
        <v>0</v>
      </c>
      <c r="AD66" s="200">
        <v>10.17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-35</v>
      </c>
      <c r="AL66" s="200">
        <v>0</v>
      </c>
      <c r="AM66" s="200">
        <v>0</v>
      </c>
      <c r="AN66" s="200">
        <v>0</v>
      </c>
      <c r="AO66" s="200">
        <v>257.99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6.46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181.64</v>
      </c>
      <c r="L67" s="200">
        <v>0.24</v>
      </c>
      <c r="M67" s="200">
        <v>2.3199999999999998</v>
      </c>
      <c r="N67" s="200">
        <v>1.95</v>
      </c>
      <c r="O67" s="200">
        <v>1.37</v>
      </c>
      <c r="P67" s="200">
        <v>0.88</v>
      </c>
      <c r="Q67" s="200">
        <v>0.18</v>
      </c>
      <c r="R67" s="200">
        <v>0.7</v>
      </c>
      <c r="S67" s="200">
        <v>0.43</v>
      </c>
      <c r="T67" s="200">
        <v>0</v>
      </c>
      <c r="U67" s="200">
        <v>1.94</v>
      </c>
      <c r="V67" s="200">
        <v>0.34</v>
      </c>
      <c r="W67" s="200">
        <v>0.76</v>
      </c>
      <c r="X67" s="200">
        <v>1.62</v>
      </c>
      <c r="Y67" s="200">
        <v>0</v>
      </c>
      <c r="Z67" s="200">
        <v>4.58</v>
      </c>
      <c r="AA67" s="200">
        <v>1.48</v>
      </c>
      <c r="AB67" s="200">
        <v>0</v>
      </c>
      <c r="AC67" s="200">
        <v>0</v>
      </c>
      <c r="AD67" s="200">
        <v>10.17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-35</v>
      </c>
      <c r="AL67" s="200">
        <v>0</v>
      </c>
      <c r="AM67" s="200">
        <v>0</v>
      </c>
      <c r="AN67" s="200">
        <v>0</v>
      </c>
      <c r="AO67" s="200">
        <v>257.99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6.46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102.65</v>
      </c>
      <c r="L68" s="200">
        <v>0.24</v>
      </c>
      <c r="M68" s="200">
        <v>2.3199999999999998</v>
      </c>
      <c r="N68" s="200">
        <v>1.95</v>
      </c>
      <c r="O68" s="200">
        <v>1.37</v>
      </c>
      <c r="P68" s="200">
        <v>0.88</v>
      </c>
      <c r="Q68" s="200">
        <v>0.18</v>
      </c>
      <c r="R68" s="200">
        <v>0.7</v>
      </c>
      <c r="S68" s="200">
        <v>0.43</v>
      </c>
      <c r="T68" s="200">
        <v>0</v>
      </c>
      <c r="U68" s="200">
        <v>1.94</v>
      </c>
      <c r="V68" s="200">
        <v>0.34</v>
      </c>
      <c r="W68" s="200">
        <v>0.76</v>
      </c>
      <c r="X68" s="200">
        <v>1.62</v>
      </c>
      <c r="Y68" s="200">
        <v>0</v>
      </c>
      <c r="Z68" s="200">
        <v>4.58</v>
      </c>
      <c r="AA68" s="200">
        <v>1.48</v>
      </c>
      <c r="AB68" s="200">
        <v>0</v>
      </c>
      <c r="AC68" s="200">
        <v>0</v>
      </c>
      <c r="AD68" s="200">
        <v>10.17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-32.549999999999997</v>
      </c>
      <c r="AL68" s="200">
        <v>0</v>
      </c>
      <c r="AM68" s="200">
        <v>0</v>
      </c>
      <c r="AN68" s="200">
        <v>0</v>
      </c>
      <c r="AO68" s="200">
        <v>257.99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6.46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20.079999999999998</v>
      </c>
      <c r="L69" s="200">
        <v>0.24</v>
      </c>
      <c r="M69" s="200">
        <v>2.3199999999999998</v>
      </c>
      <c r="N69" s="200">
        <v>1.95</v>
      </c>
      <c r="O69" s="200">
        <v>1.37</v>
      </c>
      <c r="P69" s="200">
        <v>0.88</v>
      </c>
      <c r="Q69" s="200">
        <v>0.18</v>
      </c>
      <c r="R69" s="200">
        <v>0.7</v>
      </c>
      <c r="S69" s="200">
        <v>0.43</v>
      </c>
      <c r="T69" s="200">
        <v>0</v>
      </c>
      <c r="U69" s="200">
        <v>1.94</v>
      </c>
      <c r="V69" s="200">
        <v>0.34</v>
      </c>
      <c r="W69" s="200">
        <v>0.76</v>
      </c>
      <c r="X69" s="200">
        <v>1.62</v>
      </c>
      <c r="Y69" s="200">
        <v>0</v>
      </c>
      <c r="Z69" s="200">
        <v>4.58</v>
      </c>
      <c r="AA69" s="200">
        <v>1.48</v>
      </c>
      <c r="AB69" s="200">
        <v>0</v>
      </c>
      <c r="AC69" s="200">
        <v>0</v>
      </c>
      <c r="AD69" s="200">
        <v>10.17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-34.950000000000003</v>
      </c>
      <c r="AL69" s="200">
        <v>0</v>
      </c>
      <c r="AM69" s="200">
        <v>0</v>
      </c>
      <c r="AN69" s="200">
        <v>0</v>
      </c>
      <c r="AO69" s="200">
        <v>257.99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6.46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19.010000000000002</v>
      </c>
      <c r="L70" s="200">
        <v>0.24</v>
      </c>
      <c r="M70" s="200">
        <v>2.3199999999999998</v>
      </c>
      <c r="N70" s="200">
        <v>1.95</v>
      </c>
      <c r="O70" s="200">
        <v>1.37</v>
      </c>
      <c r="P70" s="200">
        <v>0.88</v>
      </c>
      <c r="Q70" s="200">
        <v>0.18</v>
      </c>
      <c r="R70" s="200">
        <v>0.7</v>
      </c>
      <c r="S70" s="200">
        <v>0.43</v>
      </c>
      <c r="T70" s="200">
        <v>0</v>
      </c>
      <c r="U70" s="200">
        <v>1.94</v>
      </c>
      <c r="V70" s="200">
        <v>0.34</v>
      </c>
      <c r="W70" s="200">
        <v>0.76</v>
      </c>
      <c r="X70" s="200">
        <v>1.62</v>
      </c>
      <c r="Y70" s="200">
        <v>0</v>
      </c>
      <c r="Z70" s="200">
        <v>4.58</v>
      </c>
      <c r="AA70" s="200">
        <v>1.48</v>
      </c>
      <c r="AB70" s="200">
        <v>0</v>
      </c>
      <c r="AC70" s="200">
        <v>0</v>
      </c>
      <c r="AD70" s="200">
        <v>10.17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-34.950000000000003</v>
      </c>
      <c r="AL70" s="200">
        <v>0</v>
      </c>
      <c r="AM70" s="200">
        <v>0</v>
      </c>
      <c r="AN70" s="200">
        <v>0</v>
      </c>
      <c r="AO70" s="200">
        <v>192.99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6.46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19.010000000000002</v>
      </c>
      <c r="L71" s="200">
        <v>0.24</v>
      </c>
      <c r="M71" s="200">
        <v>2.3199999999999998</v>
      </c>
      <c r="N71" s="200">
        <v>1.95</v>
      </c>
      <c r="O71" s="200">
        <v>1.37</v>
      </c>
      <c r="P71" s="200">
        <v>0.88</v>
      </c>
      <c r="Q71" s="200">
        <v>0.18</v>
      </c>
      <c r="R71" s="200">
        <v>0.7</v>
      </c>
      <c r="S71" s="200">
        <v>0.43</v>
      </c>
      <c r="T71" s="200">
        <v>0</v>
      </c>
      <c r="U71" s="200">
        <v>1.94</v>
      </c>
      <c r="V71" s="200">
        <v>0.34</v>
      </c>
      <c r="W71" s="200">
        <v>0.76</v>
      </c>
      <c r="X71" s="200">
        <v>1.62</v>
      </c>
      <c r="Y71" s="200">
        <v>0</v>
      </c>
      <c r="Z71" s="200">
        <v>4.58</v>
      </c>
      <c r="AA71" s="200">
        <v>1.48</v>
      </c>
      <c r="AB71" s="200">
        <v>0</v>
      </c>
      <c r="AC71" s="200">
        <v>1.35</v>
      </c>
      <c r="AD71" s="200">
        <v>20.77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-2.95</v>
      </c>
      <c r="AL71" s="200">
        <v>0</v>
      </c>
      <c r="AM71" s="200">
        <v>0</v>
      </c>
      <c r="AN71" s="200">
        <v>0</v>
      </c>
      <c r="AO71" s="200">
        <v>257.99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6.46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19.010000000000002</v>
      </c>
      <c r="L72" s="200">
        <v>0.24</v>
      </c>
      <c r="M72" s="200">
        <v>2.3199999999999998</v>
      </c>
      <c r="N72" s="200">
        <v>1.95</v>
      </c>
      <c r="O72" s="200">
        <v>1.37</v>
      </c>
      <c r="P72" s="200">
        <v>0.88</v>
      </c>
      <c r="Q72" s="200">
        <v>0.18</v>
      </c>
      <c r="R72" s="200">
        <v>0.7</v>
      </c>
      <c r="S72" s="200">
        <v>0.43</v>
      </c>
      <c r="T72" s="200">
        <v>0</v>
      </c>
      <c r="U72" s="200">
        <v>1.94</v>
      </c>
      <c r="V72" s="200">
        <v>0.34</v>
      </c>
      <c r="W72" s="200">
        <v>0.76</v>
      </c>
      <c r="X72" s="200">
        <v>1.62</v>
      </c>
      <c r="Y72" s="200">
        <v>0</v>
      </c>
      <c r="Z72" s="200">
        <v>4.58</v>
      </c>
      <c r="AA72" s="200">
        <v>1.48</v>
      </c>
      <c r="AB72" s="200">
        <v>0</v>
      </c>
      <c r="AC72" s="200">
        <v>1.35</v>
      </c>
      <c r="AD72" s="200">
        <v>20.77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-2.95</v>
      </c>
      <c r="AL72" s="200">
        <v>0</v>
      </c>
      <c r="AM72" s="200">
        <v>0</v>
      </c>
      <c r="AN72" s="200">
        <v>0</v>
      </c>
      <c r="AO72" s="200">
        <v>257.99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6.46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19.010000000000002</v>
      </c>
      <c r="L73" s="200">
        <v>0.24</v>
      </c>
      <c r="M73" s="200">
        <v>2.3199999999999998</v>
      </c>
      <c r="N73" s="200">
        <v>1.95</v>
      </c>
      <c r="O73" s="200">
        <v>1.37</v>
      </c>
      <c r="P73" s="200">
        <v>0.88</v>
      </c>
      <c r="Q73" s="200">
        <v>0.18</v>
      </c>
      <c r="R73" s="200">
        <v>0.7</v>
      </c>
      <c r="S73" s="200">
        <v>0.43</v>
      </c>
      <c r="T73" s="200">
        <v>0</v>
      </c>
      <c r="U73" s="200">
        <v>1.94</v>
      </c>
      <c r="V73" s="200">
        <v>0.34</v>
      </c>
      <c r="W73" s="200">
        <v>0.76</v>
      </c>
      <c r="X73" s="200">
        <v>1.62</v>
      </c>
      <c r="Y73" s="200">
        <v>0</v>
      </c>
      <c r="Z73" s="200">
        <v>4.58</v>
      </c>
      <c r="AA73" s="200">
        <v>1.48</v>
      </c>
      <c r="AB73" s="200">
        <v>0</v>
      </c>
      <c r="AC73" s="200">
        <v>1.35</v>
      </c>
      <c r="AD73" s="200">
        <v>20.77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-2.95</v>
      </c>
      <c r="AL73" s="200">
        <v>0</v>
      </c>
      <c r="AM73" s="200">
        <v>0</v>
      </c>
      <c r="AN73" s="200">
        <v>0</v>
      </c>
      <c r="AO73" s="200">
        <v>249.22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6.46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19.010000000000002</v>
      </c>
      <c r="L74" s="200">
        <v>0.24</v>
      </c>
      <c r="M74" s="200">
        <v>2.3199999999999998</v>
      </c>
      <c r="N74" s="200">
        <v>1.95</v>
      </c>
      <c r="O74" s="200">
        <v>1.37</v>
      </c>
      <c r="P74" s="200">
        <v>0.88</v>
      </c>
      <c r="Q74" s="200">
        <v>0.18</v>
      </c>
      <c r="R74" s="200">
        <v>0.7</v>
      </c>
      <c r="S74" s="200">
        <v>0.43</v>
      </c>
      <c r="T74" s="200">
        <v>0</v>
      </c>
      <c r="U74" s="200">
        <v>1.94</v>
      </c>
      <c r="V74" s="200">
        <v>0.34</v>
      </c>
      <c r="W74" s="200">
        <v>0.76</v>
      </c>
      <c r="X74" s="200">
        <v>1.62</v>
      </c>
      <c r="Y74" s="200">
        <v>0</v>
      </c>
      <c r="Z74" s="200">
        <v>4.58</v>
      </c>
      <c r="AA74" s="200">
        <v>1.48</v>
      </c>
      <c r="AB74" s="200">
        <v>0</v>
      </c>
      <c r="AC74" s="200">
        <v>1.35</v>
      </c>
      <c r="AD74" s="200">
        <v>20.77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-2.95</v>
      </c>
      <c r="AL74" s="200">
        <v>0</v>
      </c>
      <c r="AM74" s="200">
        <v>0</v>
      </c>
      <c r="AN74" s="200">
        <v>0</v>
      </c>
      <c r="AO74" s="200">
        <v>235.59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6.69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19.010000000000002</v>
      </c>
      <c r="L75" s="200">
        <v>0.24</v>
      </c>
      <c r="M75" s="200">
        <v>2.3199999999999998</v>
      </c>
      <c r="N75" s="200">
        <v>1.95</v>
      </c>
      <c r="O75" s="200">
        <v>1.37</v>
      </c>
      <c r="P75" s="200">
        <v>0.88</v>
      </c>
      <c r="Q75" s="200">
        <v>0.18</v>
      </c>
      <c r="R75" s="200">
        <v>0.7</v>
      </c>
      <c r="S75" s="200">
        <v>0.43</v>
      </c>
      <c r="T75" s="200">
        <v>0</v>
      </c>
      <c r="U75" s="200">
        <v>1.94</v>
      </c>
      <c r="V75" s="200">
        <v>0.34</v>
      </c>
      <c r="W75" s="200">
        <v>0.76</v>
      </c>
      <c r="X75" s="200">
        <v>1.62</v>
      </c>
      <c r="Y75" s="200">
        <v>0</v>
      </c>
      <c r="Z75" s="200">
        <v>4.58</v>
      </c>
      <c r="AA75" s="200">
        <v>1.48</v>
      </c>
      <c r="AB75" s="200">
        <v>0</v>
      </c>
      <c r="AC75" s="200">
        <v>1.35</v>
      </c>
      <c r="AD75" s="200">
        <v>20.77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-2.95</v>
      </c>
      <c r="AL75" s="200">
        <v>0</v>
      </c>
      <c r="AM75" s="200">
        <v>0</v>
      </c>
      <c r="AN75" s="200">
        <v>0</v>
      </c>
      <c r="AO75" s="200">
        <v>221.96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6.69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19.010000000000002</v>
      </c>
      <c r="L76" s="200">
        <v>0.24</v>
      </c>
      <c r="M76" s="200">
        <v>2.3199999999999998</v>
      </c>
      <c r="N76" s="200">
        <v>1.95</v>
      </c>
      <c r="O76" s="200">
        <v>1.37</v>
      </c>
      <c r="P76" s="200">
        <v>0.88</v>
      </c>
      <c r="Q76" s="200">
        <v>0.18</v>
      </c>
      <c r="R76" s="200">
        <v>0.7</v>
      </c>
      <c r="S76" s="200">
        <v>0.43</v>
      </c>
      <c r="T76" s="200">
        <v>0</v>
      </c>
      <c r="U76" s="200">
        <v>1.94</v>
      </c>
      <c r="V76" s="200">
        <v>0.34</v>
      </c>
      <c r="W76" s="200">
        <v>0.76</v>
      </c>
      <c r="X76" s="200">
        <v>1.62</v>
      </c>
      <c r="Y76" s="200">
        <v>0</v>
      </c>
      <c r="Z76" s="200">
        <v>4.58</v>
      </c>
      <c r="AA76" s="200">
        <v>1.48</v>
      </c>
      <c r="AB76" s="200">
        <v>0</v>
      </c>
      <c r="AC76" s="200">
        <v>1.35</v>
      </c>
      <c r="AD76" s="200">
        <v>20.77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-2.95</v>
      </c>
      <c r="AL76" s="200">
        <v>0</v>
      </c>
      <c r="AM76" s="200">
        <v>0</v>
      </c>
      <c r="AN76" s="200">
        <v>0</v>
      </c>
      <c r="AO76" s="200">
        <v>208.33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6.69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19.010000000000002</v>
      </c>
      <c r="L77" s="200">
        <v>0.24</v>
      </c>
      <c r="M77" s="200">
        <v>2.3199999999999998</v>
      </c>
      <c r="N77" s="200">
        <v>1.95</v>
      </c>
      <c r="O77" s="200">
        <v>1.37</v>
      </c>
      <c r="P77" s="200">
        <v>0.88</v>
      </c>
      <c r="Q77" s="200">
        <v>0.18</v>
      </c>
      <c r="R77" s="200">
        <v>0.7</v>
      </c>
      <c r="S77" s="200">
        <v>0.43</v>
      </c>
      <c r="T77" s="200">
        <v>0</v>
      </c>
      <c r="U77" s="200">
        <v>1.94</v>
      </c>
      <c r="V77" s="200">
        <v>0.34</v>
      </c>
      <c r="W77" s="200">
        <v>0.76</v>
      </c>
      <c r="X77" s="200">
        <v>1.62</v>
      </c>
      <c r="Y77" s="200">
        <v>0</v>
      </c>
      <c r="Z77" s="200">
        <v>4.58</v>
      </c>
      <c r="AA77" s="200">
        <v>1.48</v>
      </c>
      <c r="AB77" s="200">
        <v>0</v>
      </c>
      <c r="AC77" s="200">
        <v>1.35</v>
      </c>
      <c r="AD77" s="200">
        <v>20.77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-2.95</v>
      </c>
      <c r="AL77" s="200">
        <v>0</v>
      </c>
      <c r="AM77" s="200">
        <v>0</v>
      </c>
      <c r="AN77" s="200">
        <v>0</v>
      </c>
      <c r="AO77" s="200">
        <v>194.69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6.69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19.010000000000002</v>
      </c>
      <c r="L78" s="200">
        <v>0.24</v>
      </c>
      <c r="M78" s="200">
        <v>2.3199999999999998</v>
      </c>
      <c r="N78" s="200">
        <v>1.95</v>
      </c>
      <c r="O78" s="200">
        <v>1.37</v>
      </c>
      <c r="P78" s="200">
        <v>0.88</v>
      </c>
      <c r="Q78" s="200">
        <v>0.18</v>
      </c>
      <c r="R78" s="200">
        <v>0.7</v>
      </c>
      <c r="S78" s="200">
        <v>0.43</v>
      </c>
      <c r="T78" s="200">
        <v>0</v>
      </c>
      <c r="U78" s="200">
        <v>1.94</v>
      </c>
      <c r="V78" s="200">
        <v>0.34</v>
      </c>
      <c r="W78" s="200">
        <v>0.76</v>
      </c>
      <c r="X78" s="200">
        <v>1.62</v>
      </c>
      <c r="Y78" s="200">
        <v>0</v>
      </c>
      <c r="Z78" s="200">
        <v>4.58</v>
      </c>
      <c r="AA78" s="200">
        <v>1.48</v>
      </c>
      <c r="AB78" s="200">
        <v>0</v>
      </c>
      <c r="AC78" s="200">
        <v>1.35</v>
      </c>
      <c r="AD78" s="200">
        <v>20.77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-2.95</v>
      </c>
      <c r="AL78" s="200">
        <v>0</v>
      </c>
      <c r="AM78" s="200">
        <v>0</v>
      </c>
      <c r="AN78" s="200">
        <v>0</v>
      </c>
      <c r="AO78" s="200">
        <v>181.29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6.69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19.010000000000002</v>
      </c>
      <c r="L79" s="200">
        <v>0.24</v>
      </c>
      <c r="M79" s="200">
        <v>2.3199999999999998</v>
      </c>
      <c r="N79" s="200">
        <v>1.95</v>
      </c>
      <c r="O79" s="200">
        <v>1.37</v>
      </c>
      <c r="P79" s="200">
        <v>0.88</v>
      </c>
      <c r="Q79" s="200">
        <v>0.18</v>
      </c>
      <c r="R79" s="200">
        <v>0.7</v>
      </c>
      <c r="S79" s="200">
        <v>0.43</v>
      </c>
      <c r="T79" s="200">
        <v>0</v>
      </c>
      <c r="U79" s="200">
        <v>1.94</v>
      </c>
      <c r="V79" s="200">
        <v>0.34</v>
      </c>
      <c r="W79" s="200">
        <v>0.76</v>
      </c>
      <c r="X79" s="200">
        <v>1.62</v>
      </c>
      <c r="Y79" s="200">
        <v>0</v>
      </c>
      <c r="Z79" s="200">
        <v>4.58</v>
      </c>
      <c r="AA79" s="200">
        <v>1.48</v>
      </c>
      <c r="AB79" s="200">
        <v>0</v>
      </c>
      <c r="AC79" s="200">
        <v>1.35</v>
      </c>
      <c r="AD79" s="200">
        <v>20.77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-2.95</v>
      </c>
      <c r="AL79" s="200">
        <v>0</v>
      </c>
      <c r="AM79" s="200">
        <v>0</v>
      </c>
      <c r="AN79" s="200">
        <v>0</v>
      </c>
      <c r="AO79" s="200">
        <v>208.32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6.69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19.010000000000002</v>
      </c>
      <c r="L80" s="200">
        <v>0.24</v>
      </c>
      <c r="M80" s="200">
        <v>2.3199999999999998</v>
      </c>
      <c r="N80" s="200">
        <v>1.95</v>
      </c>
      <c r="O80" s="200">
        <v>1.37</v>
      </c>
      <c r="P80" s="200">
        <v>0.88</v>
      </c>
      <c r="Q80" s="200">
        <v>0.18</v>
      </c>
      <c r="R80" s="200">
        <v>0.7</v>
      </c>
      <c r="S80" s="200">
        <v>0.43</v>
      </c>
      <c r="T80" s="200">
        <v>0</v>
      </c>
      <c r="U80" s="200">
        <v>1.94</v>
      </c>
      <c r="V80" s="200">
        <v>0.34</v>
      </c>
      <c r="W80" s="200">
        <v>0.76</v>
      </c>
      <c r="X80" s="200">
        <v>1.62</v>
      </c>
      <c r="Y80" s="200">
        <v>0</v>
      </c>
      <c r="Z80" s="200">
        <v>4.58</v>
      </c>
      <c r="AA80" s="200">
        <v>1.48</v>
      </c>
      <c r="AB80" s="200">
        <v>0</v>
      </c>
      <c r="AC80" s="200">
        <v>1.35</v>
      </c>
      <c r="AD80" s="200">
        <v>20.77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-2.95</v>
      </c>
      <c r="AL80" s="200">
        <v>0</v>
      </c>
      <c r="AM80" s="200">
        <v>0</v>
      </c>
      <c r="AN80" s="200">
        <v>0</v>
      </c>
      <c r="AO80" s="200">
        <v>225.59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6.69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19.010000000000002</v>
      </c>
      <c r="L81" s="200">
        <v>0.24</v>
      </c>
      <c r="M81" s="200">
        <v>2.3199999999999998</v>
      </c>
      <c r="N81" s="200">
        <v>1.95</v>
      </c>
      <c r="O81" s="200">
        <v>1.37</v>
      </c>
      <c r="P81" s="200">
        <v>0.88</v>
      </c>
      <c r="Q81" s="200">
        <v>0.18</v>
      </c>
      <c r="R81" s="200">
        <v>0.7</v>
      </c>
      <c r="S81" s="200">
        <v>0.43</v>
      </c>
      <c r="T81" s="200">
        <v>0</v>
      </c>
      <c r="U81" s="200">
        <v>1.94</v>
      </c>
      <c r="V81" s="200">
        <v>0.34</v>
      </c>
      <c r="W81" s="200">
        <v>0.76</v>
      </c>
      <c r="X81" s="200">
        <v>1.62</v>
      </c>
      <c r="Y81" s="200">
        <v>0</v>
      </c>
      <c r="Z81" s="200">
        <v>4.58</v>
      </c>
      <c r="AA81" s="200">
        <v>1.48</v>
      </c>
      <c r="AB81" s="200">
        <v>0</v>
      </c>
      <c r="AC81" s="200">
        <v>1.35</v>
      </c>
      <c r="AD81" s="200">
        <v>20.77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-2.95</v>
      </c>
      <c r="AL81" s="200">
        <v>0</v>
      </c>
      <c r="AM81" s="200">
        <v>0</v>
      </c>
      <c r="AN81" s="200">
        <v>0</v>
      </c>
      <c r="AO81" s="200">
        <v>187.99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6.69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19.010000000000002</v>
      </c>
      <c r="L82" s="200">
        <v>0.24</v>
      </c>
      <c r="M82" s="200">
        <v>2.3199999999999998</v>
      </c>
      <c r="N82" s="200">
        <v>1.95</v>
      </c>
      <c r="O82" s="200">
        <v>1.37</v>
      </c>
      <c r="P82" s="200">
        <v>0.88</v>
      </c>
      <c r="Q82" s="200">
        <v>0.18</v>
      </c>
      <c r="R82" s="200">
        <v>0.7</v>
      </c>
      <c r="S82" s="200">
        <v>0.43</v>
      </c>
      <c r="T82" s="200">
        <v>0</v>
      </c>
      <c r="U82" s="200">
        <v>1.94</v>
      </c>
      <c r="V82" s="200">
        <v>0.34</v>
      </c>
      <c r="W82" s="200">
        <v>0.76</v>
      </c>
      <c r="X82" s="200">
        <v>1.62</v>
      </c>
      <c r="Y82" s="200">
        <v>0</v>
      </c>
      <c r="Z82" s="200">
        <v>4.58</v>
      </c>
      <c r="AA82" s="200">
        <v>1.48</v>
      </c>
      <c r="AB82" s="200">
        <v>0</v>
      </c>
      <c r="AC82" s="200">
        <v>1.35</v>
      </c>
      <c r="AD82" s="200">
        <v>20.77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-2.95</v>
      </c>
      <c r="AL82" s="200">
        <v>0</v>
      </c>
      <c r="AM82" s="200">
        <v>0</v>
      </c>
      <c r="AN82" s="200">
        <v>0</v>
      </c>
      <c r="AO82" s="200">
        <v>187.99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6.69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19.010000000000002</v>
      </c>
      <c r="L83" s="200">
        <v>0.24</v>
      </c>
      <c r="M83" s="200">
        <v>2.3199999999999998</v>
      </c>
      <c r="N83" s="200">
        <v>1.95</v>
      </c>
      <c r="O83" s="200">
        <v>1.37</v>
      </c>
      <c r="P83" s="200">
        <v>0.88</v>
      </c>
      <c r="Q83" s="200">
        <v>0.18</v>
      </c>
      <c r="R83" s="200">
        <v>0.7</v>
      </c>
      <c r="S83" s="200">
        <v>0.43</v>
      </c>
      <c r="T83" s="200">
        <v>0</v>
      </c>
      <c r="U83" s="200">
        <v>1.94</v>
      </c>
      <c r="V83" s="200">
        <v>0.34</v>
      </c>
      <c r="W83" s="200">
        <v>0.76</v>
      </c>
      <c r="X83" s="200">
        <v>1.62</v>
      </c>
      <c r="Y83" s="200">
        <v>0</v>
      </c>
      <c r="Z83" s="200">
        <v>4.58</v>
      </c>
      <c r="AA83" s="200">
        <v>1.48</v>
      </c>
      <c r="AB83" s="200">
        <v>0</v>
      </c>
      <c r="AC83" s="200">
        <v>1.35</v>
      </c>
      <c r="AD83" s="200">
        <v>20.77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-2.95</v>
      </c>
      <c r="AL83" s="200">
        <v>0</v>
      </c>
      <c r="AM83" s="200">
        <v>0</v>
      </c>
      <c r="AN83" s="200">
        <v>0</v>
      </c>
      <c r="AO83" s="200">
        <v>167.99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6.69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19.010000000000002</v>
      </c>
      <c r="L84" s="200">
        <v>0.24</v>
      </c>
      <c r="M84" s="200">
        <v>2.3199999999999998</v>
      </c>
      <c r="N84" s="200">
        <v>1.95</v>
      </c>
      <c r="O84" s="200">
        <v>1.37</v>
      </c>
      <c r="P84" s="200">
        <v>0.88</v>
      </c>
      <c r="Q84" s="200">
        <v>0.18</v>
      </c>
      <c r="R84" s="200">
        <v>0.7</v>
      </c>
      <c r="S84" s="200">
        <v>0.43</v>
      </c>
      <c r="T84" s="200">
        <v>0</v>
      </c>
      <c r="U84" s="200">
        <v>1.94</v>
      </c>
      <c r="V84" s="200">
        <v>0.34</v>
      </c>
      <c r="W84" s="200">
        <v>0.76</v>
      </c>
      <c r="X84" s="200">
        <v>1.62</v>
      </c>
      <c r="Y84" s="200">
        <v>0</v>
      </c>
      <c r="Z84" s="200">
        <v>4.58</v>
      </c>
      <c r="AA84" s="200">
        <v>1.48</v>
      </c>
      <c r="AB84" s="200">
        <v>0</v>
      </c>
      <c r="AC84" s="200">
        <v>1.35</v>
      </c>
      <c r="AD84" s="200">
        <v>20.77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-2.95</v>
      </c>
      <c r="AL84" s="200">
        <v>0</v>
      </c>
      <c r="AM84" s="200">
        <v>0</v>
      </c>
      <c r="AN84" s="200">
        <v>0</v>
      </c>
      <c r="AO84" s="200">
        <v>197.99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6.69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19.010000000000002</v>
      </c>
      <c r="L85" s="200">
        <v>0.24</v>
      </c>
      <c r="M85" s="200">
        <v>2.3199999999999998</v>
      </c>
      <c r="N85" s="200">
        <v>1.95</v>
      </c>
      <c r="O85" s="200">
        <v>1.37</v>
      </c>
      <c r="P85" s="200">
        <v>0.88</v>
      </c>
      <c r="Q85" s="200">
        <v>0.18</v>
      </c>
      <c r="R85" s="200">
        <v>0.7</v>
      </c>
      <c r="S85" s="200">
        <v>0.43</v>
      </c>
      <c r="T85" s="200">
        <v>0</v>
      </c>
      <c r="U85" s="200">
        <v>1.94</v>
      </c>
      <c r="V85" s="200">
        <v>0.34</v>
      </c>
      <c r="W85" s="200">
        <v>0.76</v>
      </c>
      <c r="X85" s="200">
        <v>1.62</v>
      </c>
      <c r="Y85" s="200">
        <v>0</v>
      </c>
      <c r="Z85" s="200">
        <v>4.58</v>
      </c>
      <c r="AA85" s="200">
        <v>1.48</v>
      </c>
      <c r="AB85" s="200">
        <v>0</v>
      </c>
      <c r="AC85" s="200">
        <v>1.35</v>
      </c>
      <c r="AD85" s="200">
        <v>20.77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-2.95</v>
      </c>
      <c r="AL85" s="200">
        <v>0</v>
      </c>
      <c r="AM85" s="200">
        <v>0</v>
      </c>
      <c r="AN85" s="200">
        <v>0</v>
      </c>
      <c r="AO85" s="200">
        <v>197.99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6.69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19.010000000000002</v>
      </c>
      <c r="L86" s="200">
        <v>0.24</v>
      </c>
      <c r="M86" s="200">
        <v>2.3199999999999998</v>
      </c>
      <c r="N86" s="200">
        <v>1.95</v>
      </c>
      <c r="O86" s="200">
        <v>1.37</v>
      </c>
      <c r="P86" s="200">
        <v>0.88</v>
      </c>
      <c r="Q86" s="200">
        <v>0.18</v>
      </c>
      <c r="R86" s="200">
        <v>0.7</v>
      </c>
      <c r="S86" s="200">
        <v>0.43</v>
      </c>
      <c r="T86" s="200">
        <v>0</v>
      </c>
      <c r="U86" s="200">
        <v>1.94</v>
      </c>
      <c r="V86" s="200">
        <v>0.34</v>
      </c>
      <c r="W86" s="200">
        <v>0.76</v>
      </c>
      <c r="X86" s="200">
        <v>1.62</v>
      </c>
      <c r="Y86" s="200">
        <v>0</v>
      </c>
      <c r="Z86" s="200">
        <v>4.58</v>
      </c>
      <c r="AA86" s="200">
        <v>1.48</v>
      </c>
      <c r="AB86" s="200">
        <v>0</v>
      </c>
      <c r="AC86" s="200">
        <v>1.35</v>
      </c>
      <c r="AD86" s="200">
        <v>20.77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-2.95</v>
      </c>
      <c r="AL86" s="200">
        <v>0</v>
      </c>
      <c r="AM86" s="200">
        <v>0</v>
      </c>
      <c r="AN86" s="200">
        <v>0</v>
      </c>
      <c r="AO86" s="200">
        <v>197.99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6.69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19.010000000000002</v>
      </c>
      <c r="L87" s="200">
        <v>0.24</v>
      </c>
      <c r="M87" s="200">
        <v>2.3199999999999998</v>
      </c>
      <c r="N87" s="200">
        <v>1.95</v>
      </c>
      <c r="O87" s="200">
        <v>1.37</v>
      </c>
      <c r="P87" s="200">
        <v>2.27</v>
      </c>
      <c r="Q87" s="200">
        <v>0.18</v>
      </c>
      <c r="R87" s="200">
        <v>0.7</v>
      </c>
      <c r="S87" s="200">
        <v>0.43</v>
      </c>
      <c r="T87" s="200">
        <v>0</v>
      </c>
      <c r="U87" s="200">
        <v>1.94</v>
      </c>
      <c r="V87" s="200">
        <v>0.34</v>
      </c>
      <c r="W87" s="200">
        <v>0.76</v>
      </c>
      <c r="X87" s="200">
        <v>1.62</v>
      </c>
      <c r="Y87" s="200">
        <v>0</v>
      </c>
      <c r="Z87" s="200">
        <v>4.58</v>
      </c>
      <c r="AA87" s="200">
        <v>1.48</v>
      </c>
      <c r="AB87" s="200">
        <v>0</v>
      </c>
      <c r="AC87" s="200">
        <v>1.35</v>
      </c>
      <c r="AD87" s="200">
        <v>20.77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-2.95</v>
      </c>
      <c r="AL87" s="200">
        <v>0</v>
      </c>
      <c r="AM87" s="200">
        <v>0</v>
      </c>
      <c r="AN87" s="200">
        <v>0</v>
      </c>
      <c r="AO87" s="200">
        <v>207.99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6.69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19.010000000000002</v>
      </c>
      <c r="L88" s="200">
        <v>0.24</v>
      </c>
      <c r="M88" s="200">
        <v>2.3199999999999998</v>
      </c>
      <c r="N88" s="200">
        <v>1.95</v>
      </c>
      <c r="O88" s="200">
        <v>1.37</v>
      </c>
      <c r="P88" s="200">
        <v>2.02</v>
      </c>
      <c r="Q88" s="200">
        <v>0.18</v>
      </c>
      <c r="R88" s="200">
        <v>0.7</v>
      </c>
      <c r="S88" s="200">
        <v>0.43</v>
      </c>
      <c r="T88" s="200">
        <v>0</v>
      </c>
      <c r="U88" s="200">
        <v>1.94</v>
      </c>
      <c r="V88" s="200">
        <v>0.34</v>
      </c>
      <c r="W88" s="200">
        <v>0.76</v>
      </c>
      <c r="X88" s="200">
        <v>1.62</v>
      </c>
      <c r="Y88" s="200">
        <v>0</v>
      </c>
      <c r="Z88" s="200">
        <v>4.58</v>
      </c>
      <c r="AA88" s="200">
        <v>1.48</v>
      </c>
      <c r="AB88" s="200">
        <v>0</v>
      </c>
      <c r="AC88" s="200">
        <v>1.35</v>
      </c>
      <c r="AD88" s="200">
        <v>20.77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-2.95</v>
      </c>
      <c r="AL88" s="200">
        <v>0</v>
      </c>
      <c r="AM88" s="200">
        <v>0</v>
      </c>
      <c r="AN88" s="200">
        <v>0</v>
      </c>
      <c r="AO88" s="200">
        <v>207.99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6.69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19.010000000000002</v>
      </c>
      <c r="L89" s="200">
        <v>0.24</v>
      </c>
      <c r="M89" s="200">
        <v>2.3199999999999998</v>
      </c>
      <c r="N89" s="200">
        <v>1.95</v>
      </c>
      <c r="O89" s="200">
        <v>1.37</v>
      </c>
      <c r="P89" s="200">
        <v>2.02</v>
      </c>
      <c r="Q89" s="200">
        <v>0.18</v>
      </c>
      <c r="R89" s="200">
        <v>0.7</v>
      </c>
      <c r="S89" s="200">
        <v>0.43</v>
      </c>
      <c r="T89" s="200">
        <v>0</v>
      </c>
      <c r="U89" s="200">
        <v>1.94</v>
      </c>
      <c r="V89" s="200">
        <v>0.34</v>
      </c>
      <c r="W89" s="200">
        <v>0.76</v>
      </c>
      <c r="X89" s="200">
        <v>1.62</v>
      </c>
      <c r="Y89" s="200">
        <v>0</v>
      </c>
      <c r="Z89" s="200">
        <v>4.58</v>
      </c>
      <c r="AA89" s="200">
        <v>1.48</v>
      </c>
      <c r="AB89" s="200">
        <v>0</v>
      </c>
      <c r="AC89" s="200">
        <v>1.35</v>
      </c>
      <c r="AD89" s="200">
        <v>20.77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-35</v>
      </c>
      <c r="AL89" s="200">
        <v>0</v>
      </c>
      <c r="AM89" s="200">
        <v>0</v>
      </c>
      <c r="AN89" s="200">
        <v>0</v>
      </c>
      <c r="AO89" s="200">
        <v>197.99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6.69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19.010000000000002</v>
      </c>
      <c r="L90" s="200">
        <v>0.24</v>
      </c>
      <c r="M90" s="200">
        <v>2.3199999999999998</v>
      </c>
      <c r="N90" s="200">
        <v>1.95</v>
      </c>
      <c r="O90" s="200">
        <v>1.37</v>
      </c>
      <c r="P90" s="200">
        <v>2.02</v>
      </c>
      <c r="Q90" s="200">
        <v>0.18</v>
      </c>
      <c r="R90" s="200">
        <v>0.7</v>
      </c>
      <c r="S90" s="200">
        <v>0.43</v>
      </c>
      <c r="T90" s="200">
        <v>0</v>
      </c>
      <c r="U90" s="200">
        <v>1.94</v>
      </c>
      <c r="V90" s="200">
        <v>0.34</v>
      </c>
      <c r="W90" s="200">
        <v>0.76</v>
      </c>
      <c r="X90" s="200">
        <v>1.62</v>
      </c>
      <c r="Y90" s="200">
        <v>0</v>
      </c>
      <c r="Z90" s="200">
        <v>4.58</v>
      </c>
      <c r="AA90" s="200">
        <v>1.48</v>
      </c>
      <c r="AB90" s="200">
        <v>0</v>
      </c>
      <c r="AC90" s="200">
        <v>1.35</v>
      </c>
      <c r="AD90" s="200">
        <v>20.77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-35</v>
      </c>
      <c r="AL90" s="200">
        <v>0</v>
      </c>
      <c r="AM90" s="200">
        <v>0</v>
      </c>
      <c r="AN90" s="200">
        <v>0</v>
      </c>
      <c r="AO90" s="200">
        <v>197.99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6.69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19.010000000000002</v>
      </c>
      <c r="L91" s="200">
        <v>0.1</v>
      </c>
      <c r="M91" s="200">
        <v>2.3199999999999998</v>
      </c>
      <c r="N91" s="200">
        <v>1.95</v>
      </c>
      <c r="O91" s="200">
        <v>1.37</v>
      </c>
      <c r="P91" s="200">
        <v>2.02</v>
      </c>
      <c r="Q91" s="200">
        <v>0.17</v>
      </c>
      <c r="R91" s="200">
        <v>0.7</v>
      </c>
      <c r="S91" s="200">
        <v>0.43</v>
      </c>
      <c r="T91" s="200">
        <v>0</v>
      </c>
      <c r="U91" s="200">
        <v>1.94</v>
      </c>
      <c r="V91" s="200">
        <v>0.34</v>
      </c>
      <c r="W91" s="200">
        <v>0.76</v>
      </c>
      <c r="X91" s="200">
        <v>1.62</v>
      </c>
      <c r="Y91" s="200">
        <v>0</v>
      </c>
      <c r="Z91" s="200">
        <v>4.58</v>
      </c>
      <c r="AA91" s="200">
        <v>1.48</v>
      </c>
      <c r="AB91" s="200">
        <v>0</v>
      </c>
      <c r="AC91" s="200">
        <v>1.35</v>
      </c>
      <c r="AD91" s="200">
        <v>20.77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-35</v>
      </c>
      <c r="AL91" s="200">
        <v>0</v>
      </c>
      <c r="AM91" s="200">
        <v>0</v>
      </c>
      <c r="AN91" s="200">
        <v>0</v>
      </c>
      <c r="AO91" s="200">
        <v>197.99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6.69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19.010000000000002</v>
      </c>
      <c r="L92" s="200">
        <v>0.24</v>
      </c>
      <c r="M92" s="200">
        <v>2.3199999999999998</v>
      </c>
      <c r="N92" s="200">
        <v>1.95</v>
      </c>
      <c r="O92" s="200">
        <v>1.37</v>
      </c>
      <c r="P92" s="200">
        <v>2.02</v>
      </c>
      <c r="Q92" s="200">
        <v>0.18</v>
      </c>
      <c r="R92" s="200">
        <v>0.7</v>
      </c>
      <c r="S92" s="200">
        <v>0.45</v>
      </c>
      <c r="T92" s="200">
        <v>0</v>
      </c>
      <c r="U92" s="200">
        <v>1.94</v>
      </c>
      <c r="V92" s="200">
        <v>0.34</v>
      </c>
      <c r="W92" s="200">
        <v>0.76</v>
      </c>
      <c r="X92" s="200">
        <v>1.62</v>
      </c>
      <c r="Y92" s="200">
        <v>0</v>
      </c>
      <c r="Z92" s="200">
        <v>4.58</v>
      </c>
      <c r="AA92" s="200">
        <v>1.49</v>
      </c>
      <c r="AB92" s="200">
        <v>0</v>
      </c>
      <c r="AC92" s="200">
        <v>1.35</v>
      </c>
      <c r="AD92" s="200">
        <v>20.77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-35</v>
      </c>
      <c r="AL92" s="200">
        <v>0</v>
      </c>
      <c r="AM92" s="200">
        <v>0</v>
      </c>
      <c r="AN92" s="200">
        <v>0</v>
      </c>
      <c r="AO92" s="200">
        <v>197.99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6.69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73.78</v>
      </c>
      <c r="L93" s="200">
        <v>0.24</v>
      </c>
      <c r="M93" s="200">
        <v>2.3199999999999998</v>
      </c>
      <c r="N93" s="200">
        <v>1.95</v>
      </c>
      <c r="O93" s="200">
        <v>1.37</v>
      </c>
      <c r="P93" s="200">
        <v>2.02</v>
      </c>
      <c r="Q93" s="200">
        <v>0.17</v>
      </c>
      <c r="R93" s="200">
        <v>0.7</v>
      </c>
      <c r="S93" s="200">
        <v>0.43</v>
      </c>
      <c r="T93" s="200">
        <v>0</v>
      </c>
      <c r="U93" s="200">
        <v>1.94</v>
      </c>
      <c r="V93" s="200">
        <v>0.34</v>
      </c>
      <c r="W93" s="200">
        <v>0.76</v>
      </c>
      <c r="X93" s="200">
        <v>1.62</v>
      </c>
      <c r="Y93" s="200">
        <v>0</v>
      </c>
      <c r="Z93" s="200">
        <v>4.58</v>
      </c>
      <c r="AA93" s="200">
        <v>1.49</v>
      </c>
      <c r="AB93" s="200">
        <v>0</v>
      </c>
      <c r="AC93" s="200">
        <v>1.35</v>
      </c>
      <c r="AD93" s="200">
        <v>20.77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-35</v>
      </c>
      <c r="AL93" s="200">
        <v>0</v>
      </c>
      <c r="AM93" s="200">
        <v>0</v>
      </c>
      <c r="AN93" s="200">
        <v>0</v>
      </c>
      <c r="AO93" s="200">
        <v>257.99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6.69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97.84</v>
      </c>
      <c r="L94" s="200">
        <v>0.24</v>
      </c>
      <c r="M94" s="200">
        <v>2.3199999999999998</v>
      </c>
      <c r="N94" s="200">
        <v>1.95</v>
      </c>
      <c r="O94" s="200">
        <v>1.37</v>
      </c>
      <c r="P94" s="200">
        <v>2.02</v>
      </c>
      <c r="Q94" s="200">
        <v>0.17</v>
      </c>
      <c r="R94" s="200">
        <v>0.7</v>
      </c>
      <c r="S94" s="200">
        <v>0.43</v>
      </c>
      <c r="T94" s="200">
        <v>0</v>
      </c>
      <c r="U94" s="200">
        <v>1.94</v>
      </c>
      <c r="V94" s="200">
        <v>0.34</v>
      </c>
      <c r="W94" s="200">
        <v>0.76</v>
      </c>
      <c r="X94" s="200">
        <v>1.62</v>
      </c>
      <c r="Y94" s="200">
        <v>0</v>
      </c>
      <c r="Z94" s="200">
        <v>4.58</v>
      </c>
      <c r="AA94" s="200">
        <v>1.49</v>
      </c>
      <c r="AB94" s="200">
        <v>0</v>
      </c>
      <c r="AC94" s="200">
        <v>1.35</v>
      </c>
      <c r="AD94" s="200">
        <v>20.77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-35</v>
      </c>
      <c r="AL94" s="200">
        <v>0</v>
      </c>
      <c r="AM94" s="200">
        <v>0</v>
      </c>
      <c r="AN94" s="200">
        <v>0</v>
      </c>
      <c r="AO94" s="200">
        <v>257.99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6.69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172.81</v>
      </c>
      <c r="L95" s="200">
        <v>0.24</v>
      </c>
      <c r="M95" s="200">
        <v>2.3199999999999998</v>
      </c>
      <c r="N95" s="200">
        <v>1.95</v>
      </c>
      <c r="O95" s="200">
        <v>1.37</v>
      </c>
      <c r="P95" s="200">
        <v>2.2799999999999998</v>
      </c>
      <c r="Q95" s="200">
        <v>0.17</v>
      </c>
      <c r="R95" s="200">
        <v>0.7</v>
      </c>
      <c r="S95" s="200">
        <v>0.43</v>
      </c>
      <c r="T95" s="200">
        <v>0</v>
      </c>
      <c r="U95" s="200">
        <v>1.94</v>
      </c>
      <c r="V95" s="200">
        <v>0.34</v>
      </c>
      <c r="W95" s="200">
        <v>0.76</v>
      </c>
      <c r="X95" s="200">
        <v>1.62</v>
      </c>
      <c r="Y95" s="200">
        <v>0</v>
      </c>
      <c r="Z95" s="200">
        <v>4.58</v>
      </c>
      <c r="AA95" s="200">
        <v>1.49</v>
      </c>
      <c r="AB95" s="200">
        <v>0</v>
      </c>
      <c r="AC95" s="200">
        <v>1.35</v>
      </c>
      <c r="AD95" s="200">
        <v>20.77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-35</v>
      </c>
      <c r="AL95" s="200">
        <v>0</v>
      </c>
      <c r="AM95" s="200">
        <v>0</v>
      </c>
      <c r="AN95" s="200">
        <v>0</v>
      </c>
      <c r="AO95" s="200">
        <v>257.99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6.69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236.92</v>
      </c>
      <c r="L96" s="200">
        <v>0.24</v>
      </c>
      <c r="M96" s="200">
        <v>2.3199999999999998</v>
      </c>
      <c r="N96" s="200">
        <v>1.95</v>
      </c>
      <c r="O96" s="200">
        <v>1.37</v>
      </c>
      <c r="P96" s="200">
        <v>2.2799999999999998</v>
      </c>
      <c r="Q96" s="200">
        <v>0.17</v>
      </c>
      <c r="R96" s="200">
        <v>0.7</v>
      </c>
      <c r="S96" s="200">
        <v>0.43</v>
      </c>
      <c r="T96" s="200">
        <v>0</v>
      </c>
      <c r="U96" s="200">
        <v>1.94</v>
      </c>
      <c r="V96" s="200">
        <v>0.34</v>
      </c>
      <c r="W96" s="200">
        <v>0.76</v>
      </c>
      <c r="X96" s="200">
        <v>1.62</v>
      </c>
      <c r="Y96" s="200">
        <v>0</v>
      </c>
      <c r="Z96" s="200">
        <v>4.58</v>
      </c>
      <c r="AA96" s="200">
        <v>1.49</v>
      </c>
      <c r="AB96" s="200">
        <v>0</v>
      </c>
      <c r="AC96" s="200">
        <v>1.35</v>
      </c>
      <c r="AD96" s="200">
        <v>20.77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-35</v>
      </c>
      <c r="AL96" s="200">
        <v>0</v>
      </c>
      <c r="AM96" s="200">
        <v>0</v>
      </c>
      <c r="AN96" s="200">
        <v>0</v>
      </c>
      <c r="AO96" s="200">
        <v>257.99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6.69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236.92</v>
      </c>
      <c r="L97" s="200">
        <v>2.96</v>
      </c>
      <c r="M97" s="200">
        <v>2.3199999999999998</v>
      </c>
      <c r="N97" s="200">
        <v>1.95</v>
      </c>
      <c r="O97" s="200">
        <v>1.37</v>
      </c>
      <c r="P97" s="200">
        <v>2.2799999999999998</v>
      </c>
      <c r="Q97" s="200">
        <v>2.2799999999999998</v>
      </c>
      <c r="R97" s="200">
        <v>0.7</v>
      </c>
      <c r="S97" s="200">
        <v>5.38</v>
      </c>
      <c r="T97" s="200">
        <v>0</v>
      </c>
      <c r="U97" s="200">
        <v>1.94</v>
      </c>
      <c r="V97" s="200">
        <v>0.34</v>
      </c>
      <c r="W97" s="200">
        <v>0.76</v>
      </c>
      <c r="X97" s="200">
        <v>1.62</v>
      </c>
      <c r="Y97" s="200">
        <v>0</v>
      </c>
      <c r="Z97" s="200">
        <v>4.58</v>
      </c>
      <c r="AA97" s="200">
        <v>1.49</v>
      </c>
      <c r="AB97" s="200">
        <v>0</v>
      </c>
      <c r="AC97" s="200">
        <v>1.35</v>
      </c>
      <c r="AD97" s="200">
        <v>20.77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-35</v>
      </c>
      <c r="AL97" s="200">
        <v>0</v>
      </c>
      <c r="AM97" s="200">
        <v>0</v>
      </c>
      <c r="AN97" s="200">
        <v>0</v>
      </c>
      <c r="AO97" s="200">
        <v>257.99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6.69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236.92</v>
      </c>
      <c r="L98" s="200">
        <v>2.96</v>
      </c>
      <c r="M98" s="200">
        <v>2.3199999999999998</v>
      </c>
      <c r="N98" s="200">
        <v>1.95</v>
      </c>
      <c r="O98" s="200">
        <v>1.37</v>
      </c>
      <c r="P98" s="200">
        <v>2.2799999999999998</v>
      </c>
      <c r="Q98" s="200">
        <v>2.2799999999999998</v>
      </c>
      <c r="R98" s="200">
        <v>0.7</v>
      </c>
      <c r="S98" s="200">
        <v>5.38</v>
      </c>
      <c r="T98" s="200">
        <v>0</v>
      </c>
      <c r="U98" s="200">
        <v>1.94</v>
      </c>
      <c r="V98" s="200">
        <v>0.34</v>
      </c>
      <c r="W98" s="200">
        <v>0.76</v>
      </c>
      <c r="X98" s="200">
        <v>1.62</v>
      </c>
      <c r="Y98" s="200">
        <v>0</v>
      </c>
      <c r="Z98" s="200">
        <v>4.58</v>
      </c>
      <c r="AA98" s="200">
        <v>1.49</v>
      </c>
      <c r="AB98" s="200">
        <v>0</v>
      </c>
      <c r="AC98" s="200">
        <v>1.35</v>
      </c>
      <c r="AD98" s="200">
        <v>20.77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-35</v>
      </c>
      <c r="AL98" s="200">
        <v>0</v>
      </c>
      <c r="AM98" s="200">
        <v>0</v>
      </c>
      <c r="AN98" s="200">
        <v>0</v>
      </c>
      <c r="AO98" s="200">
        <v>257.99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0.7300799999999994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2.6871100000000019</v>
      </c>
      <c r="L99">
        <f t="shared" si="0"/>
        <v>2.8489999999999932E-2</v>
      </c>
      <c r="M99">
        <f t="shared" si="0"/>
        <v>5.4982499999999941E-2</v>
      </c>
      <c r="N99">
        <f t="shared" si="0"/>
        <v>4.6799999999999946E-2</v>
      </c>
      <c r="O99">
        <f t="shared" si="0"/>
        <v>3.2880000000000048E-2</v>
      </c>
      <c r="P99">
        <f t="shared" si="0"/>
        <v>2.4902499999999994E-2</v>
      </c>
      <c r="Q99">
        <f t="shared" si="0"/>
        <v>8.0424999999999993E-3</v>
      </c>
      <c r="R99">
        <f t="shared" si="0"/>
        <v>7.5132499999999797E-2</v>
      </c>
      <c r="S99">
        <f t="shared" si="0"/>
        <v>5.4707500000000062E-2</v>
      </c>
      <c r="T99">
        <f t="shared" si="0"/>
        <v>0</v>
      </c>
      <c r="U99">
        <f t="shared" si="0"/>
        <v>4.6559999999999963E-2</v>
      </c>
      <c r="V99">
        <f t="shared" si="0"/>
        <v>3.4695000000000059E-2</v>
      </c>
      <c r="W99">
        <f t="shared" si="0"/>
        <v>6.451499999999985E-2</v>
      </c>
      <c r="X99">
        <f t="shared" si="0"/>
        <v>0.1298075000000001</v>
      </c>
      <c r="Y99">
        <f t="shared" si="0"/>
        <v>0</v>
      </c>
      <c r="Z99">
        <f t="shared" si="0"/>
        <v>0.54495249999999895</v>
      </c>
      <c r="AA99">
        <f t="shared" si="0"/>
        <v>0.16667500000000027</v>
      </c>
      <c r="AB99">
        <f t="shared" si="0"/>
        <v>0</v>
      </c>
      <c r="AC99">
        <f t="shared" si="0"/>
        <v>2.2609999999999981E-2</v>
      </c>
      <c r="AD99">
        <f t="shared" si="0"/>
        <v>0.45838999999999985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-0.50166250000000046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5.2038525000000044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3.87</v>
      </c>
      <c r="D3" s="200">
        <v>7.47</v>
      </c>
      <c r="E3" s="200">
        <v>0</v>
      </c>
      <c r="F3" s="200">
        <v>0</v>
      </c>
      <c r="G3" s="200">
        <v>14.07</v>
      </c>
      <c r="H3" s="200">
        <v>0</v>
      </c>
      <c r="I3" s="200">
        <v>0</v>
      </c>
      <c r="J3" s="200">
        <v>11.69</v>
      </c>
      <c r="K3" s="200">
        <v>76.66</v>
      </c>
      <c r="L3" s="200">
        <v>20.39</v>
      </c>
      <c r="M3" s="200">
        <v>0</v>
      </c>
      <c r="N3" s="200">
        <v>1.1399999999999999</v>
      </c>
      <c r="O3" s="200">
        <v>0.95</v>
      </c>
      <c r="P3" s="200">
        <v>2.33</v>
      </c>
      <c r="Q3" s="200">
        <v>0.75</v>
      </c>
      <c r="R3" s="200">
        <v>4.7699999999999996</v>
      </c>
      <c r="S3" s="200">
        <v>2.85</v>
      </c>
      <c r="T3" s="200">
        <v>0</v>
      </c>
      <c r="U3" s="200">
        <v>10.35</v>
      </c>
      <c r="V3" s="200">
        <v>1.9</v>
      </c>
      <c r="W3" s="200">
        <v>5.53</v>
      </c>
      <c r="X3" s="200">
        <v>17.260000000000002</v>
      </c>
      <c r="Y3" s="200">
        <v>0</v>
      </c>
      <c r="Z3" s="200">
        <v>36.03</v>
      </c>
      <c r="AA3" s="200">
        <v>11.36</v>
      </c>
      <c r="AB3" s="200">
        <v>0</v>
      </c>
      <c r="AC3" s="200">
        <v>0.48</v>
      </c>
      <c r="AD3" s="200">
        <v>11.37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10.44</v>
      </c>
      <c r="AL3" s="200">
        <v>0</v>
      </c>
      <c r="AM3" s="200">
        <v>0</v>
      </c>
      <c r="AN3" s="200">
        <v>0</v>
      </c>
      <c r="AO3" s="200">
        <v>227.25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3.87</v>
      </c>
      <c r="D4" s="200">
        <v>7.47</v>
      </c>
      <c r="E4" s="200">
        <v>0</v>
      </c>
      <c r="F4" s="200">
        <v>0</v>
      </c>
      <c r="G4" s="200">
        <v>14.07</v>
      </c>
      <c r="H4" s="200">
        <v>0</v>
      </c>
      <c r="I4" s="200">
        <v>0</v>
      </c>
      <c r="J4" s="200">
        <v>11.69</v>
      </c>
      <c r="K4" s="200">
        <v>76.66</v>
      </c>
      <c r="L4" s="200">
        <v>20.39</v>
      </c>
      <c r="M4" s="200">
        <v>0</v>
      </c>
      <c r="N4" s="200">
        <v>1.1399999999999999</v>
      </c>
      <c r="O4" s="200">
        <v>0.95</v>
      </c>
      <c r="P4" s="200">
        <v>2.33</v>
      </c>
      <c r="Q4" s="200">
        <v>0.75</v>
      </c>
      <c r="R4" s="200">
        <v>5</v>
      </c>
      <c r="S4" s="200">
        <v>2.85</v>
      </c>
      <c r="T4" s="200">
        <v>0</v>
      </c>
      <c r="U4" s="200">
        <v>10.35</v>
      </c>
      <c r="V4" s="200">
        <v>1.9</v>
      </c>
      <c r="W4" s="200">
        <v>5.53</v>
      </c>
      <c r="X4" s="200">
        <v>17.260000000000002</v>
      </c>
      <c r="Y4" s="200">
        <v>0</v>
      </c>
      <c r="Z4" s="200">
        <v>36.03</v>
      </c>
      <c r="AA4" s="200">
        <v>11.36</v>
      </c>
      <c r="AB4" s="200">
        <v>0</v>
      </c>
      <c r="AC4" s="200">
        <v>0.48</v>
      </c>
      <c r="AD4" s="200">
        <v>11.37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10.44</v>
      </c>
      <c r="AL4" s="200">
        <v>0</v>
      </c>
      <c r="AM4" s="200">
        <v>0</v>
      </c>
      <c r="AN4" s="200">
        <v>0</v>
      </c>
      <c r="AO4" s="200">
        <v>227.25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3.87</v>
      </c>
      <c r="D5" s="200">
        <v>7.47</v>
      </c>
      <c r="E5" s="200">
        <v>0</v>
      </c>
      <c r="F5" s="200">
        <v>0</v>
      </c>
      <c r="G5" s="200">
        <v>14.07</v>
      </c>
      <c r="H5" s="200">
        <v>0</v>
      </c>
      <c r="I5" s="200">
        <v>0</v>
      </c>
      <c r="J5" s="200">
        <v>11.69</v>
      </c>
      <c r="K5" s="200">
        <v>76.66</v>
      </c>
      <c r="L5" s="200">
        <v>20.39</v>
      </c>
      <c r="M5" s="200">
        <v>0</v>
      </c>
      <c r="N5" s="200">
        <v>1.1399999999999999</v>
      </c>
      <c r="O5" s="200">
        <v>0.95</v>
      </c>
      <c r="P5" s="200">
        <v>2.33</v>
      </c>
      <c r="Q5" s="200">
        <v>0.75</v>
      </c>
      <c r="R5" s="200">
        <v>5</v>
      </c>
      <c r="S5" s="200">
        <v>2.85</v>
      </c>
      <c r="T5" s="200">
        <v>0</v>
      </c>
      <c r="U5" s="200">
        <v>10.35</v>
      </c>
      <c r="V5" s="200">
        <v>1.9</v>
      </c>
      <c r="W5" s="200">
        <v>0.44</v>
      </c>
      <c r="X5" s="200">
        <v>1.4</v>
      </c>
      <c r="Y5" s="200">
        <v>0</v>
      </c>
      <c r="Z5" s="200">
        <v>36.03</v>
      </c>
      <c r="AA5" s="200">
        <v>11.36</v>
      </c>
      <c r="AB5" s="200">
        <v>0</v>
      </c>
      <c r="AC5" s="200">
        <v>0.48</v>
      </c>
      <c r="AD5" s="200">
        <v>11.37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10.44</v>
      </c>
      <c r="AL5" s="200">
        <v>0</v>
      </c>
      <c r="AM5" s="200">
        <v>0</v>
      </c>
      <c r="AN5" s="200">
        <v>0</v>
      </c>
      <c r="AO5" s="200">
        <v>227.25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3.87</v>
      </c>
      <c r="D6" s="200">
        <v>7.47</v>
      </c>
      <c r="E6" s="200">
        <v>0</v>
      </c>
      <c r="F6" s="200">
        <v>0</v>
      </c>
      <c r="G6" s="200">
        <v>14.07</v>
      </c>
      <c r="H6" s="200">
        <v>0</v>
      </c>
      <c r="I6" s="200">
        <v>0</v>
      </c>
      <c r="J6" s="200">
        <v>11.69</v>
      </c>
      <c r="K6" s="200">
        <v>76.66</v>
      </c>
      <c r="L6" s="200">
        <v>20.39</v>
      </c>
      <c r="M6" s="200">
        <v>0</v>
      </c>
      <c r="N6" s="200">
        <v>1.1399999999999999</v>
      </c>
      <c r="O6" s="200">
        <v>0.95</v>
      </c>
      <c r="P6" s="200">
        <v>2.33</v>
      </c>
      <c r="Q6" s="200">
        <v>0.75</v>
      </c>
      <c r="R6" s="200">
        <v>5</v>
      </c>
      <c r="S6" s="200">
        <v>2.85</v>
      </c>
      <c r="T6" s="200">
        <v>0</v>
      </c>
      <c r="U6" s="200">
        <v>10.35</v>
      </c>
      <c r="V6" s="200">
        <v>1.9</v>
      </c>
      <c r="W6" s="200">
        <v>0.44</v>
      </c>
      <c r="X6" s="200">
        <v>1.4</v>
      </c>
      <c r="Y6" s="200">
        <v>0</v>
      </c>
      <c r="Z6" s="200">
        <v>36.03</v>
      </c>
      <c r="AA6" s="200">
        <v>11.36</v>
      </c>
      <c r="AB6" s="200">
        <v>0</v>
      </c>
      <c r="AC6" s="200">
        <v>0.48</v>
      </c>
      <c r="AD6" s="200">
        <v>11.37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10.44</v>
      </c>
      <c r="AL6" s="200">
        <v>0</v>
      </c>
      <c r="AM6" s="200">
        <v>0</v>
      </c>
      <c r="AN6" s="200">
        <v>0</v>
      </c>
      <c r="AO6" s="200">
        <v>227.25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3.87</v>
      </c>
      <c r="D7" s="200">
        <v>7.47</v>
      </c>
      <c r="E7" s="200">
        <v>0</v>
      </c>
      <c r="F7" s="200">
        <v>0</v>
      </c>
      <c r="G7" s="200">
        <v>14.07</v>
      </c>
      <c r="H7" s="200">
        <v>0</v>
      </c>
      <c r="I7" s="200">
        <v>0</v>
      </c>
      <c r="J7" s="200">
        <v>11.69</v>
      </c>
      <c r="K7" s="200">
        <v>76.66</v>
      </c>
      <c r="L7" s="200">
        <v>20.39</v>
      </c>
      <c r="M7" s="200">
        <v>0</v>
      </c>
      <c r="N7" s="200">
        <v>1.1399999999999999</v>
      </c>
      <c r="O7" s="200">
        <v>0.95</v>
      </c>
      <c r="P7" s="200">
        <v>2.33</v>
      </c>
      <c r="Q7" s="200">
        <v>0.75</v>
      </c>
      <c r="R7" s="200">
        <v>5</v>
      </c>
      <c r="S7" s="200">
        <v>2.85</v>
      </c>
      <c r="T7" s="200">
        <v>0</v>
      </c>
      <c r="U7" s="200">
        <v>10.35</v>
      </c>
      <c r="V7" s="200">
        <v>1.9</v>
      </c>
      <c r="W7" s="200">
        <v>0.44</v>
      </c>
      <c r="X7" s="200">
        <v>1.4</v>
      </c>
      <c r="Y7" s="200">
        <v>0</v>
      </c>
      <c r="Z7" s="200">
        <v>36.03</v>
      </c>
      <c r="AA7" s="200">
        <v>11.36</v>
      </c>
      <c r="AB7" s="200">
        <v>0</v>
      </c>
      <c r="AC7" s="200">
        <v>0.48</v>
      </c>
      <c r="AD7" s="200">
        <v>11.37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10.44</v>
      </c>
      <c r="AL7" s="200">
        <v>0</v>
      </c>
      <c r="AM7" s="200">
        <v>0</v>
      </c>
      <c r="AN7" s="200">
        <v>0</v>
      </c>
      <c r="AO7" s="200">
        <v>227.25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3.87</v>
      </c>
      <c r="D8" s="200">
        <v>7.47</v>
      </c>
      <c r="E8" s="200">
        <v>0</v>
      </c>
      <c r="F8" s="200">
        <v>0</v>
      </c>
      <c r="G8" s="200">
        <v>14.07</v>
      </c>
      <c r="H8" s="200">
        <v>0</v>
      </c>
      <c r="I8" s="200">
        <v>0</v>
      </c>
      <c r="J8" s="200">
        <v>11.69</v>
      </c>
      <c r="K8" s="200">
        <v>76.66</v>
      </c>
      <c r="L8" s="200">
        <v>20.39</v>
      </c>
      <c r="M8" s="200">
        <v>0</v>
      </c>
      <c r="N8" s="200">
        <v>1.1399999999999999</v>
      </c>
      <c r="O8" s="200">
        <v>0.95</v>
      </c>
      <c r="P8" s="200">
        <v>2.33</v>
      </c>
      <c r="Q8" s="200">
        <v>0.75</v>
      </c>
      <c r="R8" s="200">
        <v>5</v>
      </c>
      <c r="S8" s="200">
        <v>2.85</v>
      </c>
      <c r="T8" s="200">
        <v>0</v>
      </c>
      <c r="U8" s="200">
        <v>10.35</v>
      </c>
      <c r="V8" s="200">
        <v>1.9</v>
      </c>
      <c r="W8" s="200">
        <v>0.44</v>
      </c>
      <c r="X8" s="200">
        <v>1.4</v>
      </c>
      <c r="Y8" s="200">
        <v>0</v>
      </c>
      <c r="Z8" s="200">
        <v>36.03</v>
      </c>
      <c r="AA8" s="200">
        <v>11.36</v>
      </c>
      <c r="AB8" s="200">
        <v>0</v>
      </c>
      <c r="AC8" s="200">
        <v>0.48</v>
      </c>
      <c r="AD8" s="200">
        <v>11.37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10.44</v>
      </c>
      <c r="AL8" s="200">
        <v>0</v>
      </c>
      <c r="AM8" s="200">
        <v>0</v>
      </c>
      <c r="AN8" s="200">
        <v>0</v>
      </c>
      <c r="AO8" s="200">
        <v>227.25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3.87</v>
      </c>
      <c r="D9" s="200">
        <v>7.47</v>
      </c>
      <c r="E9" s="200">
        <v>0</v>
      </c>
      <c r="F9" s="200">
        <v>0</v>
      </c>
      <c r="G9" s="200">
        <v>14.07</v>
      </c>
      <c r="H9" s="200">
        <v>0</v>
      </c>
      <c r="I9" s="200">
        <v>0</v>
      </c>
      <c r="J9" s="200">
        <v>11.69</v>
      </c>
      <c r="K9" s="200">
        <v>76.66</v>
      </c>
      <c r="L9" s="200">
        <v>20.39</v>
      </c>
      <c r="M9" s="200">
        <v>0</v>
      </c>
      <c r="N9" s="200">
        <v>1.1399999999999999</v>
      </c>
      <c r="O9" s="200">
        <v>0.95</v>
      </c>
      <c r="P9" s="200">
        <v>2.33</v>
      </c>
      <c r="Q9" s="200">
        <v>0.75</v>
      </c>
      <c r="R9" s="200">
        <v>5</v>
      </c>
      <c r="S9" s="200">
        <v>2.85</v>
      </c>
      <c r="T9" s="200">
        <v>0</v>
      </c>
      <c r="U9" s="200">
        <v>10.35</v>
      </c>
      <c r="V9" s="200">
        <v>1.9</v>
      </c>
      <c r="W9" s="200">
        <v>0.44</v>
      </c>
      <c r="X9" s="200">
        <v>1.4</v>
      </c>
      <c r="Y9" s="200">
        <v>0</v>
      </c>
      <c r="Z9" s="200">
        <v>36.03</v>
      </c>
      <c r="AA9" s="200">
        <v>11.36</v>
      </c>
      <c r="AB9" s="200">
        <v>0</v>
      </c>
      <c r="AC9" s="200">
        <v>0.48</v>
      </c>
      <c r="AD9" s="200">
        <v>11.37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10.44</v>
      </c>
      <c r="AL9" s="200">
        <v>0</v>
      </c>
      <c r="AM9" s="200">
        <v>0</v>
      </c>
      <c r="AN9" s="200">
        <v>0</v>
      </c>
      <c r="AO9" s="200">
        <v>227.25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3.87</v>
      </c>
      <c r="D10" s="200">
        <v>7.47</v>
      </c>
      <c r="E10" s="200">
        <v>0</v>
      </c>
      <c r="F10" s="200">
        <v>0</v>
      </c>
      <c r="G10" s="200">
        <v>14.07</v>
      </c>
      <c r="H10" s="200">
        <v>0</v>
      </c>
      <c r="I10" s="200">
        <v>0</v>
      </c>
      <c r="J10" s="200">
        <v>11.69</v>
      </c>
      <c r="K10" s="200">
        <v>76.66</v>
      </c>
      <c r="L10" s="200">
        <v>20.39</v>
      </c>
      <c r="M10" s="200">
        <v>0</v>
      </c>
      <c r="N10" s="200">
        <v>1.1399999999999999</v>
      </c>
      <c r="O10" s="200">
        <v>0.95</v>
      </c>
      <c r="P10" s="200">
        <v>2.33</v>
      </c>
      <c r="Q10" s="200">
        <v>0.75</v>
      </c>
      <c r="R10" s="200">
        <v>5</v>
      </c>
      <c r="S10" s="200">
        <v>2.85</v>
      </c>
      <c r="T10" s="200">
        <v>0</v>
      </c>
      <c r="U10" s="200">
        <v>10.35</v>
      </c>
      <c r="V10" s="200">
        <v>1.9</v>
      </c>
      <c r="W10" s="200">
        <v>0.44</v>
      </c>
      <c r="X10" s="200">
        <v>1.4</v>
      </c>
      <c r="Y10" s="200">
        <v>0</v>
      </c>
      <c r="Z10" s="200">
        <v>36.03</v>
      </c>
      <c r="AA10" s="200">
        <v>11.36</v>
      </c>
      <c r="AB10" s="200">
        <v>0</v>
      </c>
      <c r="AC10" s="200">
        <v>0.48</v>
      </c>
      <c r="AD10" s="200">
        <v>11.37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10.44</v>
      </c>
      <c r="AL10" s="200">
        <v>0</v>
      </c>
      <c r="AM10" s="200">
        <v>0</v>
      </c>
      <c r="AN10" s="200">
        <v>0</v>
      </c>
      <c r="AO10" s="200">
        <v>227.25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3.87</v>
      </c>
      <c r="D11" s="200">
        <v>7.47</v>
      </c>
      <c r="E11" s="200">
        <v>0</v>
      </c>
      <c r="F11" s="200">
        <v>0</v>
      </c>
      <c r="G11" s="200">
        <v>14.07</v>
      </c>
      <c r="H11" s="200">
        <v>0</v>
      </c>
      <c r="I11" s="200">
        <v>0</v>
      </c>
      <c r="J11" s="200">
        <v>11.69</v>
      </c>
      <c r="K11" s="200">
        <v>76.66</v>
      </c>
      <c r="L11" s="200">
        <v>20.39</v>
      </c>
      <c r="M11" s="200">
        <v>0</v>
      </c>
      <c r="N11" s="200">
        <v>1.1399999999999999</v>
      </c>
      <c r="O11" s="200">
        <v>0.95</v>
      </c>
      <c r="P11" s="200">
        <v>2.33</v>
      </c>
      <c r="Q11" s="200">
        <v>0.75</v>
      </c>
      <c r="R11" s="200">
        <v>5</v>
      </c>
      <c r="S11" s="200">
        <v>2.85</v>
      </c>
      <c r="T11" s="200">
        <v>0</v>
      </c>
      <c r="U11" s="200">
        <v>10.35</v>
      </c>
      <c r="V11" s="200">
        <v>1.9</v>
      </c>
      <c r="W11" s="200">
        <v>0.44</v>
      </c>
      <c r="X11" s="200">
        <v>1.4</v>
      </c>
      <c r="Y11" s="200">
        <v>0</v>
      </c>
      <c r="Z11" s="200">
        <v>36.03</v>
      </c>
      <c r="AA11" s="200">
        <v>11.36</v>
      </c>
      <c r="AB11" s="200">
        <v>0</v>
      </c>
      <c r="AC11" s="200">
        <v>0.48</v>
      </c>
      <c r="AD11" s="200">
        <v>11.37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10.44</v>
      </c>
      <c r="AL11" s="200">
        <v>0</v>
      </c>
      <c r="AM11" s="200">
        <v>0</v>
      </c>
      <c r="AN11" s="200">
        <v>0</v>
      </c>
      <c r="AO11" s="200">
        <v>227.25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3.87</v>
      </c>
      <c r="D12" s="200">
        <v>7.47</v>
      </c>
      <c r="E12" s="200">
        <v>0</v>
      </c>
      <c r="F12" s="200">
        <v>0</v>
      </c>
      <c r="G12" s="200">
        <v>14.07</v>
      </c>
      <c r="H12" s="200">
        <v>0</v>
      </c>
      <c r="I12" s="200">
        <v>0</v>
      </c>
      <c r="J12" s="200">
        <v>11.69</v>
      </c>
      <c r="K12" s="200">
        <v>76.66</v>
      </c>
      <c r="L12" s="200">
        <v>20.39</v>
      </c>
      <c r="M12" s="200">
        <v>0</v>
      </c>
      <c r="N12" s="200">
        <v>1.1399999999999999</v>
      </c>
      <c r="O12" s="200">
        <v>0.95</v>
      </c>
      <c r="P12" s="200">
        <v>2.33</v>
      </c>
      <c r="Q12" s="200">
        <v>0.75</v>
      </c>
      <c r="R12" s="200">
        <v>5</v>
      </c>
      <c r="S12" s="200">
        <v>2.85</v>
      </c>
      <c r="T12" s="200">
        <v>0</v>
      </c>
      <c r="U12" s="200">
        <v>10.35</v>
      </c>
      <c r="V12" s="200">
        <v>1.9</v>
      </c>
      <c r="W12" s="200">
        <v>0.44</v>
      </c>
      <c r="X12" s="200">
        <v>1.4</v>
      </c>
      <c r="Y12" s="200">
        <v>0</v>
      </c>
      <c r="Z12" s="200">
        <v>36.03</v>
      </c>
      <c r="AA12" s="200">
        <v>11.36</v>
      </c>
      <c r="AB12" s="200">
        <v>0</v>
      </c>
      <c r="AC12" s="200">
        <v>0.48</v>
      </c>
      <c r="AD12" s="200">
        <v>11.37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10.44</v>
      </c>
      <c r="AL12" s="200">
        <v>0</v>
      </c>
      <c r="AM12" s="200">
        <v>0</v>
      </c>
      <c r="AN12" s="200">
        <v>0</v>
      </c>
      <c r="AO12" s="200">
        <v>227.25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3.87</v>
      </c>
      <c r="D13" s="200">
        <v>7.47</v>
      </c>
      <c r="E13" s="200">
        <v>0</v>
      </c>
      <c r="F13" s="200">
        <v>0</v>
      </c>
      <c r="G13" s="200">
        <v>14.07</v>
      </c>
      <c r="H13" s="200">
        <v>0</v>
      </c>
      <c r="I13" s="200">
        <v>0</v>
      </c>
      <c r="J13" s="200">
        <v>11.69</v>
      </c>
      <c r="K13" s="200">
        <v>76.66</v>
      </c>
      <c r="L13" s="200">
        <v>20.39</v>
      </c>
      <c r="M13" s="200">
        <v>0</v>
      </c>
      <c r="N13" s="200">
        <v>1.1399999999999999</v>
      </c>
      <c r="O13" s="200">
        <v>0.95</v>
      </c>
      <c r="P13" s="200">
        <v>2.17</v>
      </c>
      <c r="Q13" s="200">
        <v>0.75</v>
      </c>
      <c r="R13" s="200">
        <v>5</v>
      </c>
      <c r="S13" s="200">
        <v>2.85</v>
      </c>
      <c r="T13" s="200">
        <v>0</v>
      </c>
      <c r="U13" s="200">
        <v>10.35</v>
      </c>
      <c r="V13" s="200">
        <v>1.9</v>
      </c>
      <c r="W13" s="200">
        <v>0.44</v>
      </c>
      <c r="X13" s="200">
        <v>1.4</v>
      </c>
      <c r="Y13" s="200">
        <v>0</v>
      </c>
      <c r="Z13" s="200">
        <v>36.03</v>
      </c>
      <c r="AA13" s="200">
        <v>11.36</v>
      </c>
      <c r="AB13" s="200">
        <v>0</v>
      </c>
      <c r="AC13" s="200">
        <v>0.48</v>
      </c>
      <c r="AD13" s="200">
        <v>11.37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10.44</v>
      </c>
      <c r="AL13" s="200">
        <v>0</v>
      </c>
      <c r="AM13" s="200">
        <v>0</v>
      </c>
      <c r="AN13" s="200">
        <v>0</v>
      </c>
      <c r="AO13" s="200">
        <v>227.25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3.87</v>
      </c>
      <c r="D14" s="200">
        <v>7.47</v>
      </c>
      <c r="E14" s="200">
        <v>0</v>
      </c>
      <c r="F14" s="200">
        <v>0</v>
      </c>
      <c r="G14" s="200">
        <v>14.07</v>
      </c>
      <c r="H14" s="200">
        <v>0</v>
      </c>
      <c r="I14" s="200">
        <v>0</v>
      </c>
      <c r="J14" s="200">
        <v>11.69</v>
      </c>
      <c r="K14" s="200">
        <v>76.66</v>
      </c>
      <c r="L14" s="200">
        <v>20.39</v>
      </c>
      <c r="M14" s="200">
        <v>0</v>
      </c>
      <c r="N14" s="200">
        <v>1.1399999999999999</v>
      </c>
      <c r="O14" s="200">
        <v>0.95</v>
      </c>
      <c r="P14" s="200">
        <v>2.17</v>
      </c>
      <c r="Q14" s="200">
        <v>0.75</v>
      </c>
      <c r="R14" s="200">
        <v>5</v>
      </c>
      <c r="S14" s="200">
        <v>2.85</v>
      </c>
      <c r="T14" s="200">
        <v>0</v>
      </c>
      <c r="U14" s="200">
        <v>10.35</v>
      </c>
      <c r="V14" s="200">
        <v>1.9</v>
      </c>
      <c r="W14" s="200">
        <v>0.44</v>
      </c>
      <c r="X14" s="200">
        <v>1.4</v>
      </c>
      <c r="Y14" s="200">
        <v>0</v>
      </c>
      <c r="Z14" s="200">
        <v>36.03</v>
      </c>
      <c r="AA14" s="200">
        <v>11.36</v>
      </c>
      <c r="AB14" s="200">
        <v>0</v>
      </c>
      <c r="AC14" s="200">
        <v>0.48</v>
      </c>
      <c r="AD14" s="200">
        <v>11.37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10.44</v>
      </c>
      <c r="AL14" s="200">
        <v>0</v>
      </c>
      <c r="AM14" s="200">
        <v>0</v>
      </c>
      <c r="AN14" s="200">
        <v>0</v>
      </c>
      <c r="AO14" s="200">
        <v>227.25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3.87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76.66</v>
      </c>
      <c r="L15" s="200">
        <v>20.39</v>
      </c>
      <c r="M15" s="200">
        <v>0</v>
      </c>
      <c r="N15" s="200">
        <v>1.1399999999999999</v>
      </c>
      <c r="O15" s="200">
        <v>0.95</v>
      </c>
      <c r="P15" s="200">
        <v>2.17</v>
      </c>
      <c r="Q15" s="200">
        <v>0.75</v>
      </c>
      <c r="R15" s="200">
        <v>5</v>
      </c>
      <c r="S15" s="200">
        <v>2.85</v>
      </c>
      <c r="T15" s="200">
        <v>0</v>
      </c>
      <c r="U15" s="200">
        <v>10.35</v>
      </c>
      <c r="V15" s="200">
        <v>1.9</v>
      </c>
      <c r="W15" s="200">
        <v>0.44</v>
      </c>
      <c r="X15" s="200">
        <v>0</v>
      </c>
      <c r="Y15" s="200">
        <v>0</v>
      </c>
      <c r="Z15" s="200">
        <v>35.369999999999997</v>
      </c>
      <c r="AA15" s="200">
        <v>11.36</v>
      </c>
      <c r="AB15" s="200">
        <v>0</v>
      </c>
      <c r="AC15" s="200">
        <v>0.48</v>
      </c>
      <c r="AD15" s="200">
        <v>11.37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10.44</v>
      </c>
      <c r="AL15" s="200">
        <v>0</v>
      </c>
      <c r="AM15" s="200">
        <v>0</v>
      </c>
      <c r="AN15" s="200">
        <v>0</v>
      </c>
      <c r="AO15" s="200">
        <v>227.25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3.87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76.66</v>
      </c>
      <c r="L16" s="200">
        <v>20.39</v>
      </c>
      <c r="M16" s="200">
        <v>0</v>
      </c>
      <c r="N16" s="200">
        <v>1.1399999999999999</v>
      </c>
      <c r="O16" s="200">
        <v>0.95</v>
      </c>
      <c r="P16" s="200">
        <v>2.17</v>
      </c>
      <c r="Q16" s="200">
        <v>0.75</v>
      </c>
      <c r="R16" s="200">
        <v>5</v>
      </c>
      <c r="S16" s="200">
        <v>2.85</v>
      </c>
      <c r="T16" s="200">
        <v>0</v>
      </c>
      <c r="U16" s="200">
        <v>10.35</v>
      </c>
      <c r="V16" s="200">
        <v>1.9</v>
      </c>
      <c r="W16" s="200">
        <v>0.44</v>
      </c>
      <c r="X16" s="200">
        <v>0</v>
      </c>
      <c r="Y16" s="200">
        <v>0</v>
      </c>
      <c r="Z16" s="200">
        <v>35.369999999999997</v>
      </c>
      <c r="AA16" s="200">
        <v>11.36</v>
      </c>
      <c r="AB16" s="200">
        <v>0</v>
      </c>
      <c r="AC16" s="200">
        <v>0.48</v>
      </c>
      <c r="AD16" s="200">
        <v>11.37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10.44</v>
      </c>
      <c r="AL16" s="200">
        <v>0</v>
      </c>
      <c r="AM16" s="200">
        <v>0</v>
      </c>
      <c r="AN16" s="200">
        <v>0</v>
      </c>
      <c r="AO16" s="200">
        <v>227.25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3.87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76.66</v>
      </c>
      <c r="L17" s="200">
        <v>20.39</v>
      </c>
      <c r="M17" s="200">
        <v>0</v>
      </c>
      <c r="N17" s="200">
        <v>1.1399999999999999</v>
      </c>
      <c r="O17" s="200">
        <v>0.95</v>
      </c>
      <c r="P17" s="200">
        <v>2.17</v>
      </c>
      <c r="Q17" s="200">
        <v>0.75</v>
      </c>
      <c r="R17" s="200">
        <v>5</v>
      </c>
      <c r="S17" s="200">
        <v>2.85</v>
      </c>
      <c r="T17" s="200">
        <v>0</v>
      </c>
      <c r="U17" s="200">
        <v>10.35</v>
      </c>
      <c r="V17" s="200">
        <v>1.9</v>
      </c>
      <c r="W17" s="200">
        <v>5.91</v>
      </c>
      <c r="X17" s="200">
        <v>0</v>
      </c>
      <c r="Y17" s="200">
        <v>0</v>
      </c>
      <c r="Z17" s="200">
        <v>35.369999999999997</v>
      </c>
      <c r="AA17" s="200">
        <v>11.36</v>
      </c>
      <c r="AB17" s="200">
        <v>0</v>
      </c>
      <c r="AC17" s="200">
        <v>0.48</v>
      </c>
      <c r="AD17" s="200">
        <v>11.37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10.44</v>
      </c>
      <c r="AL17" s="200">
        <v>0</v>
      </c>
      <c r="AM17" s="200">
        <v>0</v>
      </c>
      <c r="AN17" s="200">
        <v>0</v>
      </c>
      <c r="AO17" s="200">
        <v>227.25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3.87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76.66</v>
      </c>
      <c r="L18" s="200">
        <v>20.39</v>
      </c>
      <c r="M18" s="200">
        <v>0</v>
      </c>
      <c r="N18" s="200">
        <v>1.1399999999999999</v>
      </c>
      <c r="O18" s="200">
        <v>0.95</v>
      </c>
      <c r="P18" s="200">
        <v>2.17</v>
      </c>
      <c r="Q18" s="200">
        <v>0.75</v>
      </c>
      <c r="R18" s="200">
        <v>5</v>
      </c>
      <c r="S18" s="200">
        <v>2.85</v>
      </c>
      <c r="T18" s="200">
        <v>0</v>
      </c>
      <c r="U18" s="200">
        <v>10.35</v>
      </c>
      <c r="V18" s="200">
        <v>1.9</v>
      </c>
      <c r="W18" s="200">
        <v>5.91</v>
      </c>
      <c r="X18" s="200">
        <v>0.09</v>
      </c>
      <c r="Y18" s="200">
        <v>0</v>
      </c>
      <c r="Z18" s="200">
        <v>35.369999999999997</v>
      </c>
      <c r="AA18" s="200">
        <v>11.36</v>
      </c>
      <c r="AB18" s="200">
        <v>0</v>
      </c>
      <c r="AC18" s="200">
        <v>0.48</v>
      </c>
      <c r="AD18" s="200">
        <v>11.37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10.44</v>
      </c>
      <c r="AL18" s="200">
        <v>0</v>
      </c>
      <c r="AM18" s="200">
        <v>0</v>
      </c>
      <c r="AN18" s="200">
        <v>0</v>
      </c>
      <c r="AO18" s="200">
        <v>227.25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3.87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76.66</v>
      </c>
      <c r="L19" s="200">
        <v>20.39</v>
      </c>
      <c r="M19" s="200">
        <v>0</v>
      </c>
      <c r="N19" s="200">
        <v>1.1399999999999999</v>
      </c>
      <c r="O19" s="200">
        <v>0.95</v>
      </c>
      <c r="P19" s="200">
        <v>2.17</v>
      </c>
      <c r="Q19" s="200">
        <v>0.75</v>
      </c>
      <c r="R19" s="200">
        <v>5</v>
      </c>
      <c r="S19" s="200">
        <v>2.85</v>
      </c>
      <c r="T19" s="200">
        <v>0</v>
      </c>
      <c r="U19" s="200">
        <v>10.35</v>
      </c>
      <c r="V19" s="200">
        <v>1.9</v>
      </c>
      <c r="W19" s="200">
        <v>5.91</v>
      </c>
      <c r="X19" s="200">
        <v>0.09</v>
      </c>
      <c r="Y19" s="200">
        <v>0</v>
      </c>
      <c r="Z19" s="200">
        <v>35.369999999999997</v>
      </c>
      <c r="AA19" s="200">
        <v>11.36</v>
      </c>
      <c r="AB19" s="200">
        <v>0</v>
      </c>
      <c r="AC19" s="200">
        <v>0.48</v>
      </c>
      <c r="AD19" s="200">
        <v>11.37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10.44</v>
      </c>
      <c r="AL19" s="200">
        <v>0</v>
      </c>
      <c r="AM19" s="200">
        <v>0</v>
      </c>
      <c r="AN19" s="200">
        <v>0</v>
      </c>
      <c r="AO19" s="200">
        <v>227.25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3.87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76.66</v>
      </c>
      <c r="L20" s="200">
        <v>20.39</v>
      </c>
      <c r="M20" s="200">
        <v>0</v>
      </c>
      <c r="N20" s="200">
        <v>1.1399999999999999</v>
      </c>
      <c r="O20" s="200">
        <v>0.95</v>
      </c>
      <c r="P20" s="200">
        <v>2.17</v>
      </c>
      <c r="Q20" s="200">
        <v>0.75</v>
      </c>
      <c r="R20" s="200">
        <v>5</v>
      </c>
      <c r="S20" s="200">
        <v>2.85</v>
      </c>
      <c r="T20" s="200">
        <v>0</v>
      </c>
      <c r="U20" s="200">
        <v>10.35</v>
      </c>
      <c r="V20" s="200">
        <v>1.9</v>
      </c>
      <c r="W20" s="200">
        <v>0.44</v>
      </c>
      <c r="X20" s="200">
        <v>0</v>
      </c>
      <c r="Y20" s="200">
        <v>0</v>
      </c>
      <c r="Z20" s="200">
        <v>35.369999999999997</v>
      </c>
      <c r="AA20" s="200">
        <v>11.36</v>
      </c>
      <c r="AB20" s="200">
        <v>0</v>
      </c>
      <c r="AC20" s="200">
        <v>0.48</v>
      </c>
      <c r="AD20" s="200">
        <v>11.37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10.44</v>
      </c>
      <c r="AL20" s="200">
        <v>0</v>
      </c>
      <c r="AM20" s="200">
        <v>0</v>
      </c>
      <c r="AN20" s="200">
        <v>0</v>
      </c>
      <c r="AO20" s="200">
        <v>227.25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3.87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76.66</v>
      </c>
      <c r="L21" s="200">
        <v>20.39</v>
      </c>
      <c r="M21" s="200">
        <v>0</v>
      </c>
      <c r="N21" s="200">
        <v>1.1399999999999999</v>
      </c>
      <c r="O21" s="200">
        <v>0.95</v>
      </c>
      <c r="P21" s="200">
        <v>2.17</v>
      </c>
      <c r="Q21" s="200">
        <v>0.75</v>
      </c>
      <c r="R21" s="200">
        <v>5</v>
      </c>
      <c r="S21" s="200">
        <v>2.85</v>
      </c>
      <c r="T21" s="200">
        <v>0</v>
      </c>
      <c r="U21" s="200">
        <v>10.35</v>
      </c>
      <c r="V21" s="200">
        <v>1.9</v>
      </c>
      <c r="W21" s="200">
        <v>0.44</v>
      </c>
      <c r="X21" s="200">
        <v>0</v>
      </c>
      <c r="Y21" s="200">
        <v>0</v>
      </c>
      <c r="Z21" s="200">
        <v>35.369999999999997</v>
      </c>
      <c r="AA21" s="200">
        <v>11.36</v>
      </c>
      <c r="AB21" s="200">
        <v>0</v>
      </c>
      <c r="AC21" s="200">
        <v>0.48</v>
      </c>
      <c r="AD21" s="200">
        <v>11.37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10.44</v>
      </c>
      <c r="AL21" s="200">
        <v>0</v>
      </c>
      <c r="AM21" s="200">
        <v>0</v>
      </c>
      <c r="AN21" s="200">
        <v>0</v>
      </c>
      <c r="AO21" s="200">
        <v>227.25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3.87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76.66</v>
      </c>
      <c r="L22" s="200">
        <v>20.39</v>
      </c>
      <c r="M22" s="200">
        <v>0</v>
      </c>
      <c r="N22" s="200">
        <v>1.1399999999999999</v>
      </c>
      <c r="O22" s="200">
        <v>0.95</v>
      </c>
      <c r="P22" s="200">
        <v>2.17</v>
      </c>
      <c r="Q22" s="200">
        <v>0.75</v>
      </c>
      <c r="R22" s="200">
        <v>5</v>
      </c>
      <c r="S22" s="200">
        <v>2.85</v>
      </c>
      <c r="T22" s="200">
        <v>0</v>
      </c>
      <c r="U22" s="200">
        <v>10.35</v>
      </c>
      <c r="V22" s="200">
        <v>1.9</v>
      </c>
      <c r="W22" s="200">
        <v>0.44</v>
      </c>
      <c r="X22" s="200">
        <v>0</v>
      </c>
      <c r="Y22" s="200">
        <v>0</v>
      </c>
      <c r="Z22" s="200">
        <v>35.369999999999997</v>
      </c>
      <c r="AA22" s="200">
        <v>11.36</v>
      </c>
      <c r="AB22" s="200">
        <v>0</v>
      </c>
      <c r="AC22" s="200">
        <v>0.48</v>
      </c>
      <c r="AD22" s="200">
        <v>11.37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10.44</v>
      </c>
      <c r="AL22" s="200">
        <v>0</v>
      </c>
      <c r="AM22" s="200">
        <v>0</v>
      </c>
      <c r="AN22" s="200">
        <v>0</v>
      </c>
      <c r="AO22" s="200">
        <v>227.25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3.87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76.66</v>
      </c>
      <c r="L23" s="200">
        <v>20.39</v>
      </c>
      <c r="M23" s="200">
        <v>0</v>
      </c>
      <c r="N23" s="200">
        <v>1.1399999999999999</v>
      </c>
      <c r="O23" s="200">
        <v>0.95</v>
      </c>
      <c r="P23" s="200">
        <v>2.17</v>
      </c>
      <c r="Q23" s="200">
        <v>0.75</v>
      </c>
      <c r="R23" s="200">
        <v>5</v>
      </c>
      <c r="S23" s="200">
        <v>2.85</v>
      </c>
      <c r="T23" s="200">
        <v>0</v>
      </c>
      <c r="U23" s="200">
        <v>10.35</v>
      </c>
      <c r="V23" s="200">
        <v>1.9</v>
      </c>
      <c r="W23" s="200">
        <v>0.44</v>
      </c>
      <c r="X23" s="200">
        <v>0</v>
      </c>
      <c r="Y23" s="200">
        <v>0</v>
      </c>
      <c r="Z23" s="200">
        <v>35.07</v>
      </c>
      <c r="AA23" s="200">
        <v>11.36</v>
      </c>
      <c r="AB23" s="200">
        <v>0</v>
      </c>
      <c r="AC23" s="200">
        <v>0.48</v>
      </c>
      <c r="AD23" s="200">
        <v>11.37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12.54</v>
      </c>
      <c r="AL23" s="200">
        <v>0</v>
      </c>
      <c r="AM23" s="200">
        <v>0</v>
      </c>
      <c r="AN23" s="200">
        <v>0</v>
      </c>
      <c r="AO23" s="200">
        <v>227.25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3.87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76.66</v>
      </c>
      <c r="L24" s="200">
        <v>20.39</v>
      </c>
      <c r="M24" s="200">
        <v>0</v>
      </c>
      <c r="N24" s="200">
        <v>1.1399999999999999</v>
      </c>
      <c r="O24" s="200">
        <v>0.95</v>
      </c>
      <c r="P24" s="200">
        <v>2.17</v>
      </c>
      <c r="Q24" s="200">
        <v>0.75</v>
      </c>
      <c r="R24" s="200">
        <v>5.03</v>
      </c>
      <c r="S24" s="200">
        <v>2.85</v>
      </c>
      <c r="T24" s="200">
        <v>0</v>
      </c>
      <c r="U24" s="200">
        <v>10.35</v>
      </c>
      <c r="V24" s="200">
        <v>1.9</v>
      </c>
      <c r="W24" s="200">
        <v>0.61</v>
      </c>
      <c r="X24" s="200">
        <v>0.93</v>
      </c>
      <c r="Y24" s="200">
        <v>0</v>
      </c>
      <c r="Z24" s="200">
        <v>25.44</v>
      </c>
      <c r="AA24" s="200">
        <v>11.36</v>
      </c>
      <c r="AB24" s="200">
        <v>0</v>
      </c>
      <c r="AC24" s="200">
        <v>0.48</v>
      </c>
      <c r="AD24" s="200">
        <v>11.37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12.54</v>
      </c>
      <c r="AL24" s="200">
        <v>0</v>
      </c>
      <c r="AM24" s="200">
        <v>0</v>
      </c>
      <c r="AN24" s="200">
        <v>0</v>
      </c>
      <c r="AO24" s="200">
        <v>227.25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3.87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76.650000000000006</v>
      </c>
      <c r="L25" s="200">
        <v>1.63</v>
      </c>
      <c r="M25" s="200">
        <v>0</v>
      </c>
      <c r="N25" s="200">
        <v>1.1399999999999999</v>
      </c>
      <c r="O25" s="200">
        <v>0.95</v>
      </c>
      <c r="P25" s="200">
        <v>2.17</v>
      </c>
      <c r="Q25" s="200">
        <v>0.75</v>
      </c>
      <c r="R25" s="200">
        <v>5</v>
      </c>
      <c r="S25" s="200">
        <v>2.85</v>
      </c>
      <c r="T25" s="200">
        <v>0</v>
      </c>
      <c r="U25" s="200">
        <v>10.35</v>
      </c>
      <c r="V25" s="200">
        <v>1.9</v>
      </c>
      <c r="W25" s="200">
        <v>0.44</v>
      </c>
      <c r="X25" s="200">
        <v>0.93</v>
      </c>
      <c r="Y25" s="200">
        <v>0</v>
      </c>
      <c r="Z25" s="200">
        <v>2.65</v>
      </c>
      <c r="AA25" s="200">
        <v>11.36</v>
      </c>
      <c r="AB25" s="200">
        <v>0</v>
      </c>
      <c r="AC25" s="200">
        <v>0.48</v>
      </c>
      <c r="AD25" s="200">
        <v>11.37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12.54</v>
      </c>
      <c r="AL25" s="200">
        <v>0</v>
      </c>
      <c r="AM25" s="200">
        <v>0</v>
      </c>
      <c r="AN25" s="200">
        <v>0</v>
      </c>
      <c r="AO25" s="200">
        <v>227.25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3.87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76.650000000000006</v>
      </c>
      <c r="L26" s="200">
        <v>1.63</v>
      </c>
      <c r="M26" s="200">
        <v>0</v>
      </c>
      <c r="N26" s="200">
        <v>1.1399999999999999</v>
      </c>
      <c r="O26" s="200">
        <v>0.95</v>
      </c>
      <c r="P26" s="200">
        <v>2.17</v>
      </c>
      <c r="Q26" s="200">
        <v>0.75</v>
      </c>
      <c r="R26" s="200">
        <v>5</v>
      </c>
      <c r="S26" s="200">
        <v>2.85</v>
      </c>
      <c r="T26" s="200">
        <v>0</v>
      </c>
      <c r="U26" s="200">
        <v>10.35</v>
      </c>
      <c r="V26" s="200">
        <v>1.9</v>
      </c>
      <c r="W26" s="200">
        <v>0.44</v>
      </c>
      <c r="X26" s="200">
        <v>0</v>
      </c>
      <c r="Y26" s="200">
        <v>0</v>
      </c>
      <c r="Z26" s="200">
        <v>2.65</v>
      </c>
      <c r="AA26" s="200">
        <v>11.36</v>
      </c>
      <c r="AB26" s="200">
        <v>0</v>
      </c>
      <c r="AC26" s="200">
        <v>0.48</v>
      </c>
      <c r="AD26" s="200">
        <v>11.37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12.54</v>
      </c>
      <c r="AL26" s="200">
        <v>0</v>
      </c>
      <c r="AM26" s="200">
        <v>0</v>
      </c>
      <c r="AN26" s="200">
        <v>0</v>
      </c>
      <c r="AO26" s="200">
        <v>227.25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3.87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76.66</v>
      </c>
      <c r="L27" s="200">
        <v>2.48</v>
      </c>
      <c r="M27" s="200">
        <v>0</v>
      </c>
      <c r="N27" s="200">
        <v>1.1399999999999999</v>
      </c>
      <c r="O27" s="200">
        <v>0.95</v>
      </c>
      <c r="P27" s="200">
        <v>2.17</v>
      </c>
      <c r="Q27" s="200">
        <v>0.75</v>
      </c>
      <c r="R27" s="200">
        <v>4.99</v>
      </c>
      <c r="S27" s="200">
        <v>3.38</v>
      </c>
      <c r="T27" s="200">
        <v>0</v>
      </c>
      <c r="U27" s="200">
        <v>10.35</v>
      </c>
      <c r="V27" s="200">
        <v>1.9</v>
      </c>
      <c r="W27" s="200">
        <v>0.44</v>
      </c>
      <c r="X27" s="200">
        <v>0</v>
      </c>
      <c r="Y27" s="200">
        <v>0</v>
      </c>
      <c r="Z27" s="200">
        <v>2.65</v>
      </c>
      <c r="AA27" s="200">
        <v>11.36</v>
      </c>
      <c r="AB27" s="200">
        <v>0</v>
      </c>
      <c r="AC27" s="200">
        <v>0.48</v>
      </c>
      <c r="AD27" s="200">
        <v>11.37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12.6</v>
      </c>
      <c r="AL27" s="200">
        <v>0</v>
      </c>
      <c r="AM27" s="200">
        <v>0</v>
      </c>
      <c r="AN27" s="200">
        <v>0</v>
      </c>
      <c r="AO27" s="200">
        <v>227.25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3.87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6.25</v>
      </c>
      <c r="L28" s="200">
        <v>1.63</v>
      </c>
      <c r="M28" s="200">
        <v>0</v>
      </c>
      <c r="N28" s="200">
        <v>1.1399999999999999</v>
      </c>
      <c r="O28" s="200">
        <v>0.95</v>
      </c>
      <c r="P28" s="200">
        <v>2.17</v>
      </c>
      <c r="Q28" s="200">
        <v>0.1</v>
      </c>
      <c r="R28" s="200">
        <v>0.4</v>
      </c>
      <c r="S28" s="200">
        <v>0.92</v>
      </c>
      <c r="T28" s="200">
        <v>0</v>
      </c>
      <c r="U28" s="200">
        <v>10.35</v>
      </c>
      <c r="V28" s="200">
        <v>0.2</v>
      </c>
      <c r="W28" s="200">
        <v>0.44</v>
      </c>
      <c r="X28" s="200">
        <v>0.93</v>
      </c>
      <c r="Y28" s="200">
        <v>0</v>
      </c>
      <c r="Z28" s="200">
        <v>2.65</v>
      </c>
      <c r="AA28" s="200">
        <v>0.86</v>
      </c>
      <c r="AB28" s="200">
        <v>0</v>
      </c>
      <c r="AC28" s="200">
        <v>0.48</v>
      </c>
      <c r="AD28" s="200">
        <v>11.37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2.6</v>
      </c>
      <c r="AL28" s="200">
        <v>0</v>
      </c>
      <c r="AM28" s="200">
        <v>0</v>
      </c>
      <c r="AN28" s="200">
        <v>0</v>
      </c>
      <c r="AO28" s="200">
        <v>227.25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3.87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6.12</v>
      </c>
      <c r="L29" s="200">
        <v>1.63</v>
      </c>
      <c r="M29" s="200">
        <v>0</v>
      </c>
      <c r="N29" s="200">
        <v>1.1399999999999999</v>
      </c>
      <c r="O29" s="200">
        <v>0.95</v>
      </c>
      <c r="P29" s="200">
        <v>2.17</v>
      </c>
      <c r="Q29" s="200">
        <v>0.1</v>
      </c>
      <c r="R29" s="200">
        <v>0.4</v>
      </c>
      <c r="S29" s="200">
        <v>0.25</v>
      </c>
      <c r="T29" s="200">
        <v>0</v>
      </c>
      <c r="U29" s="200">
        <v>10.35</v>
      </c>
      <c r="V29" s="200">
        <v>0.2</v>
      </c>
      <c r="W29" s="200">
        <v>0.44</v>
      </c>
      <c r="X29" s="200">
        <v>0.93</v>
      </c>
      <c r="Y29" s="200">
        <v>0</v>
      </c>
      <c r="Z29" s="200">
        <v>2.65</v>
      </c>
      <c r="AA29" s="200">
        <v>0.86</v>
      </c>
      <c r="AB29" s="200">
        <v>0</v>
      </c>
      <c r="AC29" s="200">
        <v>0.48</v>
      </c>
      <c r="AD29" s="200">
        <v>11.37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2.6</v>
      </c>
      <c r="AL29" s="200">
        <v>0</v>
      </c>
      <c r="AM29" s="200">
        <v>0</v>
      </c>
      <c r="AN29" s="200">
        <v>0</v>
      </c>
      <c r="AO29" s="200">
        <v>227.25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3.87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6.12</v>
      </c>
      <c r="L30" s="200">
        <v>1.63</v>
      </c>
      <c r="M30" s="200">
        <v>0</v>
      </c>
      <c r="N30" s="200">
        <v>1.1399999999999999</v>
      </c>
      <c r="O30" s="200">
        <v>0.95</v>
      </c>
      <c r="P30" s="200">
        <v>2.17</v>
      </c>
      <c r="Q30" s="200">
        <v>0.1</v>
      </c>
      <c r="R30" s="200">
        <v>0.4</v>
      </c>
      <c r="S30" s="200">
        <v>0.25</v>
      </c>
      <c r="T30" s="200">
        <v>0</v>
      </c>
      <c r="U30" s="200">
        <v>10.35</v>
      </c>
      <c r="V30" s="200">
        <v>0.2</v>
      </c>
      <c r="W30" s="200">
        <v>0.44</v>
      </c>
      <c r="X30" s="200">
        <v>0.93</v>
      </c>
      <c r="Y30" s="200">
        <v>0</v>
      </c>
      <c r="Z30" s="200">
        <v>2.65</v>
      </c>
      <c r="AA30" s="200">
        <v>0.86</v>
      </c>
      <c r="AB30" s="200">
        <v>0</v>
      </c>
      <c r="AC30" s="200">
        <v>0.48</v>
      </c>
      <c r="AD30" s="200">
        <v>11.37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2.6</v>
      </c>
      <c r="AL30" s="200">
        <v>0</v>
      </c>
      <c r="AM30" s="200">
        <v>0</v>
      </c>
      <c r="AN30" s="200">
        <v>0</v>
      </c>
      <c r="AO30" s="200">
        <v>227.25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3.87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6.12</v>
      </c>
      <c r="L31" s="200">
        <v>1.63</v>
      </c>
      <c r="M31" s="200">
        <v>0</v>
      </c>
      <c r="N31" s="200">
        <v>1.1399999999999999</v>
      </c>
      <c r="O31" s="200">
        <v>0.95</v>
      </c>
      <c r="P31" s="200">
        <v>2.17</v>
      </c>
      <c r="Q31" s="200">
        <v>0.1</v>
      </c>
      <c r="R31" s="200">
        <v>0.4</v>
      </c>
      <c r="S31" s="200">
        <v>0.25</v>
      </c>
      <c r="T31" s="200">
        <v>0</v>
      </c>
      <c r="U31" s="200">
        <v>10.35</v>
      </c>
      <c r="V31" s="200">
        <v>0.2</v>
      </c>
      <c r="W31" s="200">
        <v>0.44</v>
      </c>
      <c r="X31" s="200">
        <v>0.93</v>
      </c>
      <c r="Y31" s="200">
        <v>0</v>
      </c>
      <c r="Z31" s="200">
        <v>2.65</v>
      </c>
      <c r="AA31" s="200">
        <v>0.86</v>
      </c>
      <c r="AB31" s="200">
        <v>0</v>
      </c>
      <c r="AC31" s="200">
        <v>0.48</v>
      </c>
      <c r="AD31" s="200">
        <v>11.37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2.6</v>
      </c>
      <c r="AL31" s="200">
        <v>0</v>
      </c>
      <c r="AM31" s="200">
        <v>0</v>
      </c>
      <c r="AN31" s="200">
        <v>0</v>
      </c>
      <c r="AO31" s="200">
        <v>227.25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3.87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6.12</v>
      </c>
      <c r="L32" s="200">
        <v>1.63</v>
      </c>
      <c r="M32" s="200">
        <v>0</v>
      </c>
      <c r="N32" s="200">
        <v>1.1399999999999999</v>
      </c>
      <c r="O32" s="200">
        <v>0.95</v>
      </c>
      <c r="P32" s="200">
        <v>2.17</v>
      </c>
      <c r="Q32" s="200">
        <v>0.1</v>
      </c>
      <c r="R32" s="200">
        <v>0.4</v>
      </c>
      <c r="S32" s="200">
        <v>0.25</v>
      </c>
      <c r="T32" s="200">
        <v>0</v>
      </c>
      <c r="U32" s="200">
        <v>10.35</v>
      </c>
      <c r="V32" s="200">
        <v>0.2</v>
      </c>
      <c r="W32" s="200">
        <v>0.44</v>
      </c>
      <c r="X32" s="200">
        <v>0.93</v>
      </c>
      <c r="Y32" s="200">
        <v>0</v>
      </c>
      <c r="Z32" s="200">
        <v>2.65</v>
      </c>
      <c r="AA32" s="200">
        <v>0.86</v>
      </c>
      <c r="AB32" s="200">
        <v>0</v>
      </c>
      <c r="AC32" s="200">
        <v>0.48</v>
      </c>
      <c r="AD32" s="200">
        <v>11.37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2.6</v>
      </c>
      <c r="AL32" s="200">
        <v>0</v>
      </c>
      <c r="AM32" s="200">
        <v>0</v>
      </c>
      <c r="AN32" s="200">
        <v>0</v>
      </c>
      <c r="AO32" s="200">
        <v>227.25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3.87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6.12</v>
      </c>
      <c r="L33" s="200">
        <v>1.63</v>
      </c>
      <c r="M33" s="200">
        <v>0</v>
      </c>
      <c r="N33" s="200">
        <v>1.1399999999999999</v>
      </c>
      <c r="O33" s="200">
        <v>0.95</v>
      </c>
      <c r="P33" s="200">
        <v>2.17</v>
      </c>
      <c r="Q33" s="200">
        <v>0.1</v>
      </c>
      <c r="R33" s="200">
        <v>0.4</v>
      </c>
      <c r="S33" s="200">
        <v>0.25</v>
      </c>
      <c r="T33" s="200">
        <v>0</v>
      </c>
      <c r="U33" s="200">
        <v>10.35</v>
      </c>
      <c r="V33" s="200">
        <v>0.2</v>
      </c>
      <c r="W33" s="200">
        <v>0.44</v>
      </c>
      <c r="X33" s="200">
        <v>0.93</v>
      </c>
      <c r="Y33" s="200">
        <v>0</v>
      </c>
      <c r="Z33" s="200">
        <v>2.65</v>
      </c>
      <c r="AA33" s="200">
        <v>0.86</v>
      </c>
      <c r="AB33" s="200">
        <v>0</v>
      </c>
      <c r="AC33" s="200">
        <v>0.48</v>
      </c>
      <c r="AD33" s="200">
        <v>11.37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2.6</v>
      </c>
      <c r="AL33" s="200">
        <v>0</v>
      </c>
      <c r="AM33" s="200">
        <v>0</v>
      </c>
      <c r="AN33" s="200">
        <v>0</v>
      </c>
      <c r="AO33" s="200">
        <v>227.25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3.87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6.12</v>
      </c>
      <c r="L34" s="200">
        <v>1.63</v>
      </c>
      <c r="M34" s="200">
        <v>0</v>
      </c>
      <c r="N34" s="200">
        <v>1.1399999999999999</v>
      </c>
      <c r="O34" s="200">
        <v>0.95</v>
      </c>
      <c r="P34" s="200">
        <v>2.17</v>
      </c>
      <c r="Q34" s="200">
        <v>0.1</v>
      </c>
      <c r="R34" s="200">
        <v>0.4</v>
      </c>
      <c r="S34" s="200">
        <v>0.25</v>
      </c>
      <c r="T34" s="200">
        <v>0</v>
      </c>
      <c r="U34" s="200">
        <v>10.35</v>
      </c>
      <c r="V34" s="200">
        <v>0.2</v>
      </c>
      <c r="W34" s="200">
        <v>0.44</v>
      </c>
      <c r="X34" s="200">
        <v>0.93</v>
      </c>
      <c r="Y34" s="200">
        <v>0</v>
      </c>
      <c r="Z34" s="200">
        <v>2.65</v>
      </c>
      <c r="AA34" s="200">
        <v>0.86</v>
      </c>
      <c r="AB34" s="200">
        <v>0</v>
      </c>
      <c r="AC34" s="200">
        <v>0.48</v>
      </c>
      <c r="AD34" s="200">
        <v>11.37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2.6</v>
      </c>
      <c r="AL34" s="200">
        <v>0</v>
      </c>
      <c r="AM34" s="200">
        <v>0</v>
      </c>
      <c r="AN34" s="200">
        <v>0</v>
      </c>
      <c r="AO34" s="200">
        <v>227.25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3.87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6.12</v>
      </c>
      <c r="L35" s="200">
        <v>1.63</v>
      </c>
      <c r="M35" s="200">
        <v>0</v>
      </c>
      <c r="N35" s="200">
        <v>1.1399999999999999</v>
      </c>
      <c r="O35" s="200">
        <v>0.95</v>
      </c>
      <c r="P35" s="200">
        <v>2.17</v>
      </c>
      <c r="Q35" s="200">
        <v>0.1</v>
      </c>
      <c r="R35" s="200">
        <v>0.4</v>
      </c>
      <c r="S35" s="200">
        <v>0.25</v>
      </c>
      <c r="T35" s="200">
        <v>0</v>
      </c>
      <c r="U35" s="200">
        <v>10.35</v>
      </c>
      <c r="V35" s="200">
        <v>0.2</v>
      </c>
      <c r="W35" s="200">
        <v>0.44</v>
      </c>
      <c r="X35" s="200">
        <v>0.93</v>
      </c>
      <c r="Y35" s="200">
        <v>0</v>
      </c>
      <c r="Z35" s="200">
        <v>2.65</v>
      </c>
      <c r="AA35" s="200">
        <v>0.86</v>
      </c>
      <c r="AB35" s="200">
        <v>0</v>
      </c>
      <c r="AC35" s="200">
        <v>0.48</v>
      </c>
      <c r="AD35" s="200">
        <v>11.37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2.6</v>
      </c>
      <c r="AL35" s="200">
        <v>0</v>
      </c>
      <c r="AM35" s="200">
        <v>0</v>
      </c>
      <c r="AN35" s="200">
        <v>0</v>
      </c>
      <c r="AO35" s="200">
        <v>227.25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3.87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6.12</v>
      </c>
      <c r="L36" s="200">
        <v>1.63</v>
      </c>
      <c r="M36" s="200">
        <v>0</v>
      </c>
      <c r="N36" s="200">
        <v>1.1399999999999999</v>
      </c>
      <c r="O36" s="200">
        <v>0.95</v>
      </c>
      <c r="P36" s="200">
        <v>2.17</v>
      </c>
      <c r="Q36" s="200">
        <v>0.1</v>
      </c>
      <c r="R36" s="200">
        <v>0.4</v>
      </c>
      <c r="S36" s="200">
        <v>0.25</v>
      </c>
      <c r="T36" s="200">
        <v>0</v>
      </c>
      <c r="U36" s="200">
        <v>10.35</v>
      </c>
      <c r="V36" s="200">
        <v>0.2</v>
      </c>
      <c r="W36" s="200">
        <v>0.44</v>
      </c>
      <c r="X36" s="200">
        <v>0.93</v>
      </c>
      <c r="Y36" s="200">
        <v>0</v>
      </c>
      <c r="Z36" s="200">
        <v>2.65</v>
      </c>
      <c r="AA36" s="200">
        <v>0.86</v>
      </c>
      <c r="AB36" s="200">
        <v>0</v>
      </c>
      <c r="AC36" s="200">
        <v>0.48</v>
      </c>
      <c r="AD36" s="200">
        <v>11.37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2.6</v>
      </c>
      <c r="AL36" s="200">
        <v>0</v>
      </c>
      <c r="AM36" s="200">
        <v>0</v>
      </c>
      <c r="AN36" s="200">
        <v>0</v>
      </c>
      <c r="AO36" s="200">
        <v>227.25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3.87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6.12</v>
      </c>
      <c r="L37" s="200">
        <v>1.63</v>
      </c>
      <c r="M37" s="200">
        <v>0</v>
      </c>
      <c r="N37" s="200">
        <v>1.1399999999999999</v>
      </c>
      <c r="O37" s="200">
        <v>0.95</v>
      </c>
      <c r="P37" s="200">
        <v>2.17</v>
      </c>
      <c r="Q37" s="200">
        <v>0.1</v>
      </c>
      <c r="R37" s="200">
        <v>0.4</v>
      </c>
      <c r="S37" s="200">
        <v>0.25</v>
      </c>
      <c r="T37" s="200">
        <v>0</v>
      </c>
      <c r="U37" s="200">
        <v>10.35</v>
      </c>
      <c r="V37" s="200">
        <v>0.2</v>
      </c>
      <c r="W37" s="200">
        <v>0.44</v>
      </c>
      <c r="X37" s="200">
        <v>0.93</v>
      </c>
      <c r="Y37" s="200">
        <v>0</v>
      </c>
      <c r="Z37" s="200">
        <v>2.65</v>
      </c>
      <c r="AA37" s="200">
        <v>0.86</v>
      </c>
      <c r="AB37" s="200">
        <v>0</v>
      </c>
      <c r="AC37" s="200">
        <v>0.48</v>
      </c>
      <c r="AD37" s="200">
        <v>11.37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2.6</v>
      </c>
      <c r="AL37" s="200">
        <v>0</v>
      </c>
      <c r="AM37" s="200">
        <v>0</v>
      </c>
      <c r="AN37" s="200">
        <v>0</v>
      </c>
      <c r="AO37" s="200">
        <v>227.25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3.87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6.12</v>
      </c>
      <c r="L38" s="200">
        <v>1.63</v>
      </c>
      <c r="M38" s="200">
        <v>0</v>
      </c>
      <c r="N38" s="200">
        <v>1.1399999999999999</v>
      </c>
      <c r="O38" s="200">
        <v>0.95</v>
      </c>
      <c r="P38" s="200">
        <v>2.17</v>
      </c>
      <c r="Q38" s="200">
        <v>0.1</v>
      </c>
      <c r="R38" s="200">
        <v>0.4</v>
      </c>
      <c r="S38" s="200">
        <v>0.25</v>
      </c>
      <c r="T38" s="200">
        <v>0</v>
      </c>
      <c r="U38" s="200">
        <v>10.35</v>
      </c>
      <c r="V38" s="200">
        <v>0.2</v>
      </c>
      <c r="W38" s="200">
        <v>0.44</v>
      </c>
      <c r="X38" s="200">
        <v>0.93</v>
      </c>
      <c r="Y38" s="200">
        <v>0</v>
      </c>
      <c r="Z38" s="200">
        <v>2.65</v>
      </c>
      <c r="AA38" s="200">
        <v>0.86</v>
      </c>
      <c r="AB38" s="200">
        <v>0</v>
      </c>
      <c r="AC38" s="200">
        <v>0.48</v>
      </c>
      <c r="AD38" s="200">
        <v>11.37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2.6</v>
      </c>
      <c r="AL38" s="200">
        <v>0</v>
      </c>
      <c r="AM38" s="200">
        <v>0</v>
      </c>
      <c r="AN38" s="200">
        <v>0</v>
      </c>
      <c r="AO38" s="200">
        <v>227.25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3.87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6.12</v>
      </c>
      <c r="L39" s="200">
        <v>1.63</v>
      </c>
      <c r="M39" s="200">
        <v>0</v>
      </c>
      <c r="N39" s="200">
        <v>1.1399999999999999</v>
      </c>
      <c r="O39" s="200">
        <v>0.95</v>
      </c>
      <c r="P39" s="200">
        <v>2.17</v>
      </c>
      <c r="Q39" s="200">
        <v>0.1</v>
      </c>
      <c r="R39" s="200">
        <v>0.4</v>
      </c>
      <c r="S39" s="200">
        <v>0.25</v>
      </c>
      <c r="T39" s="200">
        <v>0</v>
      </c>
      <c r="U39" s="200">
        <v>10.35</v>
      </c>
      <c r="V39" s="200">
        <v>0.2</v>
      </c>
      <c r="W39" s="200">
        <v>0.44</v>
      </c>
      <c r="X39" s="200">
        <v>0.93</v>
      </c>
      <c r="Y39" s="200">
        <v>0</v>
      </c>
      <c r="Z39" s="200">
        <v>2.65</v>
      </c>
      <c r="AA39" s="200">
        <v>0.86</v>
      </c>
      <c r="AB39" s="200">
        <v>0</v>
      </c>
      <c r="AC39" s="200">
        <v>0.75</v>
      </c>
      <c r="AD39" s="200">
        <v>11.37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2.6</v>
      </c>
      <c r="AL39" s="200">
        <v>0</v>
      </c>
      <c r="AM39" s="200">
        <v>0</v>
      </c>
      <c r="AN39" s="200">
        <v>0</v>
      </c>
      <c r="AO39" s="200">
        <v>227.25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3.87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6.12</v>
      </c>
      <c r="L40" s="200">
        <v>1.63</v>
      </c>
      <c r="M40" s="200">
        <v>0</v>
      </c>
      <c r="N40" s="200">
        <v>1.1399999999999999</v>
      </c>
      <c r="O40" s="200">
        <v>0.95</v>
      </c>
      <c r="P40" s="200">
        <v>2.17</v>
      </c>
      <c r="Q40" s="200">
        <v>0.1</v>
      </c>
      <c r="R40" s="200">
        <v>0.4</v>
      </c>
      <c r="S40" s="200">
        <v>0.25</v>
      </c>
      <c r="T40" s="200">
        <v>0</v>
      </c>
      <c r="U40" s="200">
        <v>10.35</v>
      </c>
      <c r="V40" s="200">
        <v>0.2</v>
      </c>
      <c r="W40" s="200">
        <v>0.44</v>
      </c>
      <c r="X40" s="200">
        <v>0.93</v>
      </c>
      <c r="Y40" s="200">
        <v>0</v>
      </c>
      <c r="Z40" s="200">
        <v>2.65</v>
      </c>
      <c r="AA40" s="200">
        <v>0.86</v>
      </c>
      <c r="AB40" s="200">
        <v>0</v>
      </c>
      <c r="AC40" s="200">
        <v>0.75</v>
      </c>
      <c r="AD40" s="200">
        <v>11.37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2.6</v>
      </c>
      <c r="AL40" s="200">
        <v>0</v>
      </c>
      <c r="AM40" s="200">
        <v>0</v>
      </c>
      <c r="AN40" s="200">
        <v>0</v>
      </c>
      <c r="AO40" s="200">
        <v>227.25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3.87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6.12</v>
      </c>
      <c r="L41" s="200">
        <v>1.63</v>
      </c>
      <c r="M41" s="200">
        <v>0</v>
      </c>
      <c r="N41" s="200">
        <v>1.1399999999999999</v>
      </c>
      <c r="O41" s="200">
        <v>0.95</v>
      </c>
      <c r="P41" s="200">
        <v>2.17</v>
      </c>
      <c r="Q41" s="200">
        <v>0.1</v>
      </c>
      <c r="R41" s="200">
        <v>0.4</v>
      </c>
      <c r="S41" s="200">
        <v>0.25</v>
      </c>
      <c r="T41" s="200">
        <v>0</v>
      </c>
      <c r="U41" s="200">
        <v>10.35</v>
      </c>
      <c r="V41" s="200">
        <v>0.2</v>
      </c>
      <c r="W41" s="200">
        <v>0.44</v>
      </c>
      <c r="X41" s="200">
        <v>0.94</v>
      </c>
      <c r="Y41" s="200">
        <v>0</v>
      </c>
      <c r="Z41" s="200">
        <v>2.65</v>
      </c>
      <c r="AA41" s="200">
        <v>0.86</v>
      </c>
      <c r="AB41" s="200">
        <v>0</v>
      </c>
      <c r="AC41" s="200">
        <v>0.75</v>
      </c>
      <c r="AD41" s="200">
        <v>11.37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2.6</v>
      </c>
      <c r="AL41" s="200">
        <v>0</v>
      </c>
      <c r="AM41" s="200">
        <v>0</v>
      </c>
      <c r="AN41" s="200">
        <v>0</v>
      </c>
      <c r="AO41" s="200">
        <v>227.25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3.87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6.12</v>
      </c>
      <c r="L42" s="200">
        <v>1.63</v>
      </c>
      <c r="M42" s="200">
        <v>0</v>
      </c>
      <c r="N42" s="200">
        <v>1.1399999999999999</v>
      </c>
      <c r="O42" s="200">
        <v>0.95</v>
      </c>
      <c r="P42" s="200">
        <v>2.17</v>
      </c>
      <c r="Q42" s="200">
        <v>0.1</v>
      </c>
      <c r="R42" s="200">
        <v>0.4</v>
      </c>
      <c r="S42" s="200">
        <v>0.25</v>
      </c>
      <c r="T42" s="200">
        <v>0</v>
      </c>
      <c r="U42" s="200">
        <v>10.35</v>
      </c>
      <c r="V42" s="200">
        <v>0.2</v>
      </c>
      <c r="W42" s="200">
        <v>0.44</v>
      </c>
      <c r="X42" s="200">
        <v>0.94</v>
      </c>
      <c r="Y42" s="200">
        <v>0</v>
      </c>
      <c r="Z42" s="200">
        <v>2.65</v>
      </c>
      <c r="AA42" s="200">
        <v>0.86</v>
      </c>
      <c r="AB42" s="200">
        <v>0</v>
      </c>
      <c r="AC42" s="200">
        <v>0.75</v>
      </c>
      <c r="AD42" s="200">
        <v>11.37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2.6</v>
      </c>
      <c r="AL42" s="200">
        <v>0</v>
      </c>
      <c r="AM42" s="200">
        <v>0</v>
      </c>
      <c r="AN42" s="200">
        <v>0</v>
      </c>
      <c r="AO42" s="200">
        <v>227.25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3.87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6.12</v>
      </c>
      <c r="L43" s="200">
        <v>1.63</v>
      </c>
      <c r="M43" s="200">
        <v>0</v>
      </c>
      <c r="N43" s="200">
        <v>1.1399999999999999</v>
      </c>
      <c r="O43" s="200">
        <v>0.95</v>
      </c>
      <c r="P43" s="200">
        <v>2.17</v>
      </c>
      <c r="Q43" s="200">
        <v>0.1</v>
      </c>
      <c r="R43" s="200">
        <v>0.4</v>
      </c>
      <c r="S43" s="200">
        <v>0.25</v>
      </c>
      <c r="T43" s="200">
        <v>0</v>
      </c>
      <c r="U43" s="200">
        <v>10.35</v>
      </c>
      <c r="V43" s="200">
        <v>0.2</v>
      </c>
      <c r="W43" s="200">
        <v>0.44</v>
      </c>
      <c r="X43" s="200">
        <v>0.94</v>
      </c>
      <c r="Y43" s="200">
        <v>0</v>
      </c>
      <c r="Z43" s="200">
        <v>2.65</v>
      </c>
      <c r="AA43" s="200">
        <v>0.86</v>
      </c>
      <c r="AB43" s="200">
        <v>0</v>
      </c>
      <c r="AC43" s="200">
        <v>0.75</v>
      </c>
      <c r="AD43" s="200">
        <v>11.37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2.6</v>
      </c>
      <c r="AL43" s="200">
        <v>0</v>
      </c>
      <c r="AM43" s="200">
        <v>0</v>
      </c>
      <c r="AN43" s="200">
        <v>0</v>
      </c>
      <c r="AO43" s="200">
        <v>227.25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3.87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6.12</v>
      </c>
      <c r="L44" s="200">
        <v>1.63</v>
      </c>
      <c r="M44" s="200">
        <v>0</v>
      </c>
      <c r="N44" s="200">
        <v>1.1399999999999999</v>
      </c>
      <c r="O44" s="200">
        <v>0.95</v>
      </c>
      <c r="P44" s="200">
        <v>2.17</v>
      </c>
      <c r="Q44" s="200">
        <v>0.1</v>
      </c>
      <c r="R44" s="200">
        <v>0.4</v>
      </c>
      <c r="S44" s="200">
        <v>0.25</v>
      </c>
      <c r="T44" s="200">
        <v>0</v>
      </c>
      <c r="U44" s="200">
        <v>10.35</v>
      </c>
      <c r="V44" s="200">
        <v>0.2</v>
      </c>
      <c r="W44" s="200">
        <v>0.44</v>
      </c>
      <c r="X44" s="200">
        <v>0.94</v>
      </c>
      <c r="Y44" s="200">
        <v>0</v>
      </c>
      <c r="Z44" s="200">
        <v>2.65</v>
      </c>
      <c r="AA44" s="200">
        <v>0.86</v>
      </c>
      <c r="AB44" s="200">
        <v>0</v>
      </c>
      <c r="AC44" s="200">
        <v>0.75</v>
      </c>
      <c r="AD44" s="200">
        <v>11.37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2.6</v>
      </c>
      <c r="AL44" s="200">
        <v>0</v>
      </c>
      <c r="AM44" s="200">
        <v>0</v>
      </c>
      <c r="AN44" s="200">
        <v>0</v>
      </c>
      <c r="AO44" s="200">
        <v>227.25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3.87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6.12</v>
      </c>
      <c r="L45" s="200">
        <v>1.63</v>
      </c>
      <c r="M45" s="200">
        <v>0</v>
      </c>
      <c r="N45" s="200">
        <v>1.1399999999999999</v>
      </c>
      <c r="O45" s="200">
        <v>0.95</v>
      </c>
      <c r="P45" s="200">
        <v>2.17</v>
      </c>
      <c r="Q45" s="200">
        <v>0.1</v>
      </c>
      <c r="R45" s="200">
        <v>0.4</v>
      </c>
      <c r="S45" s="200">
        <v>0.25</v>
      </c>
      <c r="T45" s="200">
        <v>0</v>
      </c>
      <c r="U45" s="200">
        <v>10.35</v>
      </c>
      <c r="V45" s="200">
        <v>0.2</v>
      </c>
      <c r="W45" s="200">
        <v>0.44</v>
      </c>
      <c r="X45" s="200">
        <v>0.94</v>
      </c>
      <c r="Y45" s="200">
        <v>0</v>
      </c>
      <c r="Z45" s="200">
        <v>2.65</v>
      </c>
      <c r="AA45" s="200">
        <v>0.86</v>
      </c>
      <c r="AB45" s="200">
        <v>0</v>
      </c>
      <c r="AC45" s="200">
        <v>0.48</v>
      </c>
      <c r="AD45" s="200">
        <v>11.37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2.6</v>
      </c>
      <c r="AL45" s="200">
        <v>0</v>
      </c>
      <c r="AM45" s="200">
        <v>0</v>
      </c>
      <c r="AN45" s="200">
        <v>0</v>
      </c>
      <c r="AO45" s="200">
        <v>227.25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3.87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6.12</v>
      </c>
      <c r="L46" s="200">
        <v>1.63</v>
      </c>
      <c r="M46" s="200">
        <v>0</v>
      </c>
      <c r="N46" s="200">
        <v>1.1399999999999999</v>
      </c>
      <c r="O46" s="200">
        <v>0.95</v>
      </c>
      <c r="P46" s="200">
        <v>2.17</v>
      </c>
      <c r="Q46" s="200">
        <v>0.1</v>
      </c>
      <c r="R46" s="200">
        <v>0.4</v>
      </c>
      <c r="S46" s="200">
        <v>0.25</v>
      </c>
      <c r="T46" s="200">
        <v>0</v>
      </c>
      <c r="U46" s="200">
        <v>10.35</v>
      </c>
      <c r="V46" s="200">
        <v>0.2</v>
      </c>
      <c r="W46" s="200">
        <v>0.44</v>
      </c>
      <c r="X46" s="200">
        <v>0.94</v>
      </c>
      <c r="Y46" s="200">
        <v>0</v>
      </c>
      <c r="Z46" s="200">
        <v>2.65</v>
      </c>
      <c r="AA46" s="200">
        <v>0.86</v>
      </c>
      <c r="AB46" s="200">
        <v>0</v>
      </c>
      <c r="AC46" s="200">
        <v>0.48</v>
      </c>
      <c r="AD46" s="200">
        <v>11.37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2.6</v>
      </c>
      <c r="AL46" s="200">
        <v>0</v>
      </c>
      <c r="AM46" s="200">
        <v>0</v>
      </c>
      <c r="AN46" s="200">
        <v>0</v>
      </c>
      <c r="AO46" s="200">
        <v>227.25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3.73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6.12</v>
      </c>
      <c r="L47" s="200">
        <v>1.63</v>
      </c>
      <c r="M47" s="200">
        <v>0</v>
      </c>
      <c r="N47" s="200">
        <v>1.1399999999999999</v>
      </c>
      <c r="O47" s="200">
        <v>0.95</v>
      </c>
      <c r="P47" s="200">
        <v>2.17</v>
      </c>
      <c r="Q47" s="200">
        <v>0.1</v>
      </c>
      <c r="R47" s="200">
        <v>0.4</v>
      </c>
      <c r="S47" s="200">
        <v>0.25</v>
      </c>
      <c r="T47" s="200">
        <v>0</v>
      </c>
      <c r="U47" s="200">
        <v>10.35</v>
      </c>
      <c r="V47" s="200">
        <v>0.2</v>
      </c>
      <c r="W47" s="200">
        <v>0.44</v>
      </c>
      <c r="X47" s="200">
        <v>0.94</v>
      </c>
      <c r="Y47" s="200">
        <v>0</v>
      </c>
      <c r="Z47" s="200">
        <v>2.65</v>
      </c>
      <c r="AA47" s="200">
        <v>0.86</v>
      </c>
      <c r="AB47" s="200">
        <v>0</v>
      </c>
      <c r="AC47" s="200">
        <v>0.48</v>
      </c>
      <c r="AD47" s="200">
        <v>11.37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2.6</v>
      </c>
      <c r="AL47" s="200">
        <v>0</v>
      </c>
      <c r="AM47" s="200">
        <v>0</v>
      </c>
      <c r="AN47" s="200">
        <v>0</v>
      </c>
      <c r="AO47" s="200">
        <v>227.25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3.73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6.12</v>
      </c>
      <c r="L48" s="200">
        <v>1.63</v>
      </c>
      <c r="M48" s="200">
        <v>0</v>
      </c>
      <c r="N48" s="200">
        <v>1.1399999999999999</v>
      </c>
      <c r="O48" s="200">
        <v>0.95</v>
      </c>
      <c r="P48" s="200">
        <v>2.17</v>
      </c>
      <c r="Q48" s="200">
        <v>0.1</v>
      </c>
      <c r="R48" s="200">
        <v>0.4</v>
      </c>
      <c r="S48" s="200">
        <v>0.25</v>
      </c>
      <c r="T48" s="200">
        <v>0</v>
      </c>
      <c r="U48" s="200">
        <v>10.35</v>
      </c>
      <c r="V48" s="200">
        <v>0.2</v>
      </c>
      <c r="W48" s="200">
        <v>0.44</v>
      </c>
      <c r="X48" s="200">
        <v>0.94</v>
      </c>
      <c r="Y48" s="200">
        <v>0</v>
      </c>
      <c r="Z48" s="200">
        <v>2.65</v>
      </c>
      <c r="AA48" s="200">
        <v>0.86</v>
      </c>
      <c r="AB48" s="200">
        <v>0</v>
      </c>
      <c r="AC48" s="200">
        <v>0.48</v>
      </c>
      <c r="AD48" s="200">
        <v>11.37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2.6</v>
      </c>
      <c r="AL48" s="200">
        <v>0</v>
      </c>
      <c r="AM48" s="200">
        <v>0</v>
      </c>
      <c r="AN48" s="200">
        <v>0</v>
      </c>
      <c r="AO48" s="200">
        <v>227.25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3.73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6.12</v>
      </c>
      <c r="L49" s="200">
        <v>1.63</v>
      </c>
      <c r="M49" s="200">
        <v>0</v>
      </c>
      <c r="N49" s="200">
        <v>1.1399999999999999</v>
      </c>
      <c r="O49" s="200">
        <v>0.95</v>
      </c>
      <c r="P49" s="200">
        <v>2.25</v>
      </c>
      <c r="Q49" s="200">
        <v>0.1</v>
      </c>
      <c r="R49" s="200">
        <v>0.4</v>
      </c>
      <c r="S49" s="200">
        <v>0.25</v>
      </c>
      <c r="T49" s="200">
        <v>0</v>
      </c>
      <c r="U49" s="200">
        <v>10.35</v>
      </c>
      <c r="V49" s="200">
        <v>0.2</v>
      </c>
      <c r="W49" s="200">
        <v>0.44</v>
      </c>
      <c r="X49" s="200">
        <v>0.94</v>
      </c>
      <c r="Y49" s="200">
        <v>0</v>
      </c>
      <c r="Z49" s="200">
        <v>2.65</v>
      </c>
      <c r="AA49" s="200">
        <v>0.86</v>
      </c>
      <c r="AB49" s="200">
        <v>0</v>
      </c>
      <c r="AC49" s="200">
        <v>0.48</v>
      </c>
      <c r="AD49" s="200">
        <v>11.37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2.6</v>
      </c>
      <c r="AL49" s="200">
        <v>0</v>
      </c>
      <c r="AM49" s="200">
        <v>0</v>
      </c>
      <c r="AN49" s="200">
        <v>0</v>
      </c>
      <c r="AO49" s="200">
        <v>227.25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3.73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6.12</v>
      </c>
      <c r="L50" s="200">
        <v>1.63</v>
      </c>
      <c r="M50" s="200">
        <v>0</v>
      </c>
      <c r="N50" s="200">
        <v>1.1399999999999999</v>
      </c>
      <c r="O50" s="200">
        <v>0.95</v>
      </c>
      <c r="P50" s="200">
        <v>2.2000000000000002</v>
      </c>
      <c r="Q50" s="200">
        <v>0.1</v>
      </c>
      <c r="R50" s="200">
        <v>0.4</v>
      </c>
      <c r="S50" s="200">
        <v>0.25</v>
      </c>
      <c r="T50" s="200">
        <v>0</v>
      </c>
      <c r="U50" s="200">
        <v>10.35</v>
      </c>
      <c r="V50" s="200">
        <v>0.2</v>
      </c>
      <c r="W50" s="200">
        <v>0.44</v>
      </c>
      <c r="X50" s="200">
        <v>0.94</v>
      </c>
      <c r="Y50" s="200">
        <v>0</v>
      </c>
      <c r="Z50" s="200">
        <v>2.65</v>
      </c>
      <c r="AA50" s="200">
        <v>0.86</v>
      </c>
      <c r="AB50" s="200">
        <v>0</v>
      </c>
      <c r="AC50" s="200">
        <v>0.75</v>
      </c>
      <c r="AD50" s="200">
        <v>11.37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2.6</v>
      </c>
      <c r="AL50" s="200">
        <v>0</v>
      </c>
      <c r="AM50" s="200">
        <v>0</v>
      </c>
      <c r="AN50" s="200">
        <v>0</v>
      </c>
      <c r="AO50" s="200">
        <v>227.25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3.73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6.12</v>
      </c>
      <c r="L51" s="200">
        <v>1.63</v>
      </c>
      <c r="M51" s="200">
        <v>0</v>
      </c>
      <c r="N51" s="200">
        <v>1.1399999999999999</v>
      </c>
      <c r="O51" s="200">
        <v>0.95</v>
      </c>
      <c r="P51" s="200">
        <v>2.2000000000000002</v>
      </c>
      <c r="Q51" s="200">
        <v>0.1</v>
      </c>
      <c r="R51" s="200">
        <v>0.4</v>
      </c>
      <c r="S51" s="200">
        <v>0.25</v>
      </c>
      <c r="T51" s="200">
        <v>0</v>
      </c>
      <c r="U51" s="200">
        <v>10.35</v>
      </c>
      <c r="V51" s="200">
        <v>0.2</v>
      </c>
      <c r="W51" s="200">
        <v>0.44</v>
      </c>
      <c r="X51" s="200">
        <v>0.94</v>
      </c>
      <c r="Y51" s="200">
        <v>0</v>
      </c>
      <c r="Z51" s="200">
        <v>2.65</v>
      </c>
      <c r="AA51" s="200">
        <v>1.48</v>
      </c>
      <c r="AB51" s="200">
        <v>0</v>
      </c>
      <c r="AC51" s="200">
        <v>0.75</v>
      </c>
      <c r="AD51" s="200">
        <v>11.37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12.6</v>
      </c>
      <c r="AL51" s="200">
        <v>0</v>
      </c>
      <c r="AM51" s="200">
        <v>0</v>
      </c>
      <c r="AN51" s="200">
        <v>0</v>
      </c>
      <c r="AO51" s="200">
        <v>227.25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3.73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23.72</v>
      </c>
      <c r="L52" s="200">
        <v>1.63</v>
      </c>
      <c r="M52" s="200">
        <v>0</v>
      </c>
      <c r="N52" s="200">
        <v>1.1399999999999999</v>
      </c>
      <c r="O52" s="200">
        <v>0.95</v>
      </c>
      <c r="P52" s="200">
        <v>2.2000000000000002</v>
      </c>
      <c r="Q52" s="200">
        <v>0.1</v>
      </c>
      <c r="R52" s="200">
        <v>0.4</v>
      </c>
      <c r="S52" s="200">
        <v>0.25</v>
      </c>
      <c r="T52" s="200">
        <v>0</v>
      </c>
      <c r="U52" s="200">
        <v>10.35</v>
      </c>
      <c r="V52" s="200">
        <v>0.2</v>
      </c>
      <c r="W52" s="200">
        <v>0.44</v>
      </c>
      <c r="X52" s="200">
        <v>0.94</v>
      </c>
      <c r="Y52" s="200">
        <v>0</v>
      </c>
      <c r="Z52" s="200">
        <v>2.65</v>
      </c>
      <c r="AA52" s="200">
        <v>1.48</v>
      </c>
      <c r="AB52" s="200">
        <v>0</v>
      </c>
      <c r="AC52" s="200">
        <v>0.75</v>
      </c>
      <c r="AD52" s="200">
        <v>11.37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12.6</v>
      </c>
      <c r="AL52" s="200">
        <v>0</v>
      </c>
      <c r="AM52" s="200">
        <v>0</v>
      </c>
      <c r="AN52" s="200">
        <v>0</v>
      </c>
      <c r="AO52" s="200">
        <v>227.25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3.73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34.01</v>
      </c>
      <c r="L53" s="200">
        <v>1.63</v>
      </c>
      <c r="M53" s="200">
        <v>0</v>
      </c>
      <c r="N53" s="200">
        <v>1.1399999999999999</v>
      </c>
      <c r="O53" s="200">
        <v>0.95</v>
      </c>
      <c r="P53" s="200">
        <v>2.2000000000000002</v>
      </c>
      <c r="Q53" s="200">
        <v>0.1</v>
      </c>
      <c r="R53" s="200">
        <v>0.4</v>
      </c>
      <c r="S53" s="200">
        <v>0.25</v>
      </c>
      <c r="T53" s="200">
        <v>0</v>
      </c>
      <c r="U53" s="200">
        <v>10.35</v>
      </c>
      <c r="V53" s="200">
        <v>0.2</v>
      </c>
      <c r="W53" s="200">
        <v>0.44</v>
      </c>
      <c r="X53" s="200">
        <v>0.94</v>
      </c>
      <c r="Y53" s="200">
        <v>0</v>
      </c>
      <c r="Z53" s="200">
        <v>2.65</v>
      </c>
      <c r="AA53" s="200">
        <v>4.26</v>
      </c>
      <c r="AB53" s="200">
        <v>0</v>
      </c>
      <c r="AC53" s="200">
        <v>0.75</v>
      </c>
      <c r="AD53" s="200">
        <v>11.37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12.6</v>
      </c>
      <c r="AL53" s="200">
        <v>0</v>
      </c>
      <c r="AM53" s="200">
        <v>0</v>
      </c>
      <c r="AN53" s="200">
        <v>0</v>
      </c>
      <c r="AO53" s="200">
        <v>227.25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3.73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76.650000000000006</v>
      </c>
      <c r="L54" s="200">
        <v>1.63</v>
      </c>
      <c r="M54" s="200">
        <v>0</v>
      </c>
      <c r="N54" s="200">
        <v>1.1399999999999999</v>
      </c>
      <c r="O54" s="200">
        <v>0.95</v>
      </c>
      <c r="P54" s="200">
        <v>2.2000000000000002</v>
      </c>
      <c r="Q54" s="200">
        <v>0.1</v>
      </c>
      <c r="R54" s="200">
        <v>0.4</v>
      </c>
      <c r="S54" s="200">
        <v>0.25</v>
      </c>
      <c r="T54" s="200">
        <v>0</v>
      </c>
      <c r="U54" s="200">
        <v>10.35</v>
      </c>
      <c r="V54" s="200">
        <v>0.2</v>
      </c>
      <c r="W54" s="200">
        <v>0.44</v>
      </c>
      <c r="X54" s="200">
        <v>0.94</v>
      </c>
      <c r="Y54" s="200">
        <v>0</v>
      </c>
      <c r="Z54" s="200">
        <v>2.65</v>
      </c>
      <c r="AA54" s="200">
        <v>0.86</v>
      </c>
      <c r="AB54" s="200">
        <v>0</v>
      </c>
      <c r="AC54" s="200">
        <v>0.75</v>
      </c>
      <c r="AD54" s="200">
        <v>11.37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12.6</v>
      </c>
      <c r="AL54" s="200">
        <v>0</v>
      </c>
      <c r="AM54" s="200">
        <v>0</v>
      </c>
      <c r="AN54" s="200">
        <v>0</v>
      </c>
      <c r="AO54" s="200">
        <v>227.25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3.73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73.510000000000005</v>
      </c>
      <c r="L55" s="200">
        <v>11.51</v>
      </c>
      <c r="M55" s="200">
        <v>0</v>
      </c>
      <c r="N55" s="200">
        <v>1.1399999999999999</v>
      </c>
      <c r="O55" s="200">
        <v>0.95</v>
      </c>
      <c r="P55" s="200">
        <v>2.2000000000000002</v>
      </c>
      <c r="Q55" s="200">
        <v>0.1</v>
      </c>
      <c r="R55" s="200">
        <v>0.4</v>
      </c>
      <c r="S55" s="200">
        <v>2.85</v>
      </c>
      <c r="T55" s="200">
        <v>0</v>
      </c>
      <c r="U55" s="200">
        <v>10.35</v>
      </c>
      <c r="V55" s="200">
        <v>0.2</v>
      </c>
      <c r="W55" s="200">
        <v>0.44</v>
      </c>
      <c r="X55" s="200">
        <v>0.94</v>
      </c>
      <c r="Y55" s="200">
        <v>0</v>
      </c>
      <c r="Z55" s="200">
        <v>2.65</v>
      </c>
      <c r="AA55" s="200">
        <v>2.56</v>
      </c>
      <c r="AB55" s="200">
        <v>0</v>
      </c>
      <c r="AC55" s="200">
        <v>0.75</v>
      </c>
      <c r="AD55" s="200">
        <v>11.37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12.6</v>
      </c>
      <c r="AL55" s="200">
        <v>0</v>
      </c>
      <c r="AM55" s="200">
        <v>0</v>
      </c>
      <c r="AN55" s="200">
        <v>0</v>
      </c>
      <c r="AO55" s="200">
        <v>227.25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3.73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76.650000000000006</v>
      </c>
      <c r="L56" s="200">
        <v>18.43</v>
      </c>
      <c r="M56" s="200">
        <v>0</v>
      </c>
      <c r="N56" s="200">
        <v>1.1399999999999999</v>
      </c>
      <c r="O56" s="200">
        <v>0.95</v>
      </c>
      <c r="P56" s="200">
        <v>2.2000000000000002</v>
      </c>
      <c r="Q56" s="200">
        <v>0.1</v>
      </c>
      <c r="R56" s="200">
        <v>0.4</v>
      </c>
      <c r="S56" s="200">
        <v>2.85</v>
      </c>
      <c r="T56" s="200">
        <v>0</v>
      </c>
      <c r="U56" s="200">
        <v>10.35</v>
      </c>
      <c r="V56" s="200">
        <v>0.2</v>
      </c>
      <c r="W56" s="200">
        <v>0.44</v>
      </c>
      <c r="X56" s="200">
        <v>0.94</v>
      </c>
      <c r="Y56" s="200">
        <v>0</v>
      </c>
      <c r="Z56" s="200">
        <v>2.65</v>
      </c>
      <c r="AA56" s="200">
        <v>10.92</v>
      </c>
      <c r="AB56" s="200">
        <v>0</v>
      </c>
      <c r="AC56" s="200">
        <v>0</v>
      </c>
      <c r="AD56" s="200">
        <v>11.37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12.6</v>
      </c>
      <c r="AL56" s="200">
        <v>0</v>
      </c>
      <c r="AM56" s="200">
        <v>0</v>
      </c>
      <c r="AN56" s="200">
        <v>0</v>
      </c>
      <c r="AO56" s="200">
        <v>227.25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3.73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76.650000000000006</v>
      </c>
      <c r="L57" s="200">
        <v>20.39</v>
      </c>
      <c r="M57" s="200">
        <v>0</v>
      </c>
      <c r="N57" s="200">
        <v>1.1399999999999999</v>
      </c>
      <c r="O57" s="200">
        <v>0.95</v>
      </c>
      <c r="P57" s="200">
        <v>2.2000000000000002</v>
      </c>
      <c r="Q57" s="200">
        <v>0.82</v>
      </c>
      <c r="R57" s="200">
        <v>0.44</v>
      </c>
      <c r="S57" s="200">
        <v>2.85</v>
      </c>
      <c r="T57" s="200">
        <v>0</v>
      </c>
      <c r="U57" s="200">
        <v>10.35</v>
      </c>
      <c r="V57" s="200">
        <v>0.2</v>
      </c>
      <c r="W57" s="200">
        <v>0.44</v>
      </c>
      <c r="X57" s="200">
        <v>0.94</v>
      </c>
      <c r="Y57" s="200">
        <v>0</v>
      </c>
      <c r="Z57" s="200">
        <v>2.65</v>
      </c>
      <c r="AA57" s="200">
        <v>0.86</v>
      </c>
      <c r="AB57" s="200">
        <v>0</v>
      </c>
      <c r="AC57" s="200">
        <v>0</v>
      </c>
      <c r="AD57" s="200">
        <v>11.37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12.54</v>
      </c>
      <c r="AL57" s="200">
        <v>0</v>
      </c>
      <c r="AM57" s="200">
        <v>0</v>
      </c>
      <c r="AN57" s="200">
        <v>0</v>
      </c>
      <c r="AO57" s="200">
        <v>227.25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3.73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76.650000000000006</v>
      </c>
      <c r="L58" s="200">
        <v>20.39</v>
      </c>
      <c r="M58" s="200">
        <v>0</v>
      </c>
      <c r="N58" s="200">
        <v>1.1399999999999999</v>
      </c>
      <c r="O58" s="200">
        <v>0.95</v>
      </c>
      <c r="P58" s="200">
        <v>2.2000000000000002</v>
      </c>
      <c r="Q58" s="200">
        <v>0.82</v>
      </c>
      <c r="R58" s="200">
        <v>0.4</v>
      </c>
      <c r="S58" s="200">
        <v>2.85</v>
      </c>
      <c r="T58" s="200">
        <v>0</v>
      </c>
      <c r="U58" s="200">
        <v>10.35</v>
      </c>
      <c r="V58" s="200">
        <v>0.2</v>
      </c>
      <c r="W58" s="200">
        <v>0.44</v>
      </c>
      <c r="X58" s="200">
        <v>0.94</v>
      </c>
      <c r="Y58" s="200">
        <v>0</v>
      </c>
      <c r="Z58" s="200">
        <v>2.65</v>
      </c>
      <c r="AA58" s="200">
        <v>0.86</v>
      </c>
      <c r="AB58" s="200">
        <v>0</v>
      </c>
      <c r="AC58" s="200">
        <v>0</v>
      </c>
      <c r="AD58" s="200">
        <v>11.37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12.54</v>
      </c>
      <c r="AL58" s="200">
        <v>0</v>
      </c>
      <c r="AM58" s="200">
        <v>0</v>
      </c>
      <c r="AN58" s="200">
        <v>0</v>
      </c>
      <c r="AO58" s="200">
        <v>227.25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3.73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76.650000000000006</v>
      </c>
      <c r="L59" s="200">
        <v>20.39</v>
      </c>
      <c r="M59" s="200">
        <v>0</v>
      </c>
      <c r="N59" s="200">
        <v>1.1399999999999999</v>
      </c>
      <c r="O59" s="200">
        <v>0.95</v>
      </c>
      <c r="P59" s="200">
        <v>2.2000000000000002</v>
      </c>
      <c r="Q59" s="200">
        <v>0.82</v>
      </c>
      <c r="R59" s="200">
        <v>0.4</v>
      </c>
      <c r="S59" s="200">
        <v>2.85</v>
      </c>
      <c r="T59" s="200">
        <v>0</v>
      </c>
      <c r="U59" s="200">
        <v>10.35</v>
      </c>
      <c r="V59" s="200">
        <v>0.2</v>
      </c>
      <c r="W59" s="200">
        <v>0.44</v>
      </c>
      <c r="X59" s="200">
        <v>0.94</v>
      </c>
      <c r="Y59" s="200">
        <v>0</v>
      </c>
      <c r="Z59" s="200">
        <v>0</v>
      </c>
      <c r="AA59" s="200">
        <v>0.86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12.54</v>
      </c>
      <c r="AL59" s="200">
        <v>0</v>
      </c>
      <c r="AM59" s="200">
        <v>0</v>
      </c>
      <c r="AN59" s="200">
        <v>0</v>
      </c>
      <c r="AO59" s="200">
        <v>227.25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3.73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76.650000000000006</v>
      </c>
      <c r="L60" s="200">
        <v>20.39</v>
      </c>
      <c r="M60" s="200">
        <v>0</v>
      </c>
      <c r="N60" s="200">
        <v>1.1399999999999999</v>
      </c>
      <c r="O60" s="200">
        <v>0.95</v>
      </c>
      <c r="P60" s="200">
        <v>2.2000000000000002</v>
      </c>
      <c r="Q60" s="200">
        <v>0.82</v>
      </c>
      <c r="R60" s="200">
        <v>0.4</v>
      </c>
      <c r="S60" s="200">
        <v>2.85</v>
      </c>
      <c r="T60" s="200">
        <v>0</v>
      </c>
      <c r="U60" s="200">
        <v>10.35</v>
      </c>
      <c r="V60" s="200">
        <v>0.2</v>
      </c>
      <c r="W60" s="200">
        <v>0.44</v>
      </c>
      <c r="X60" s="200">
        <v>0.94</v>
      </c>
      <c r="Y60" s="200">
        <v>0</v>
      </c>
      <c r="Z60" s="200">
        <v>2.65</v>
      </c>
      <c r="AA60" s="200">
        <v>0.86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12.54</v>
      </c>
      <c r="AL60" s="200">
        <v>0</v>
      </c>
      <c r="AM60" s="200">
        <v>0</v>
      </c>
      <c r="AN60" s="200">
        <v>0</v>
      </c>
      <c r="AO60" s="200">
        <v>227.25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3.73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74.73</v>
      </c>
      <c r="L61" s="200">
        <v>9.8000000000000007</v>
      </c>
      <c r="M61" s="200">
        <v>0</v>
      </c>
      <c r="N61" s="200">
        <v>1.1399999999999999</v>
      </c>
      <c r="O61" s="200">
        <v>0.95</v>
      </c>
      <c r="P61" s="200">
        <v>2.2000000000000002</v>
      </c>
      <c r="Q61" s="200">
        <v>0.82</v>
      </c>
      <c r="R61" s="200">
        <v>0.4</v>
      </c>
      <c r="S61" s="200">
        <v>2.85</v>
      </c>
      <c r="T61" s="200">
        <v>0</v>
      </c>
      <c r="U61" s="200">
        <v>10.35</v>
      </c>
      <c r="V61" s="200">
        <v>0.2</v>
      </c>
      <c r="W61" s="200">
        <v>0.44</v>
      </c>
      <c r="X61" s="200">
        <v>0.94</v>
      </c>
      <c r="Y61" s="200">
        <v>0</v>
      </c>
      <c r="Z61" s="200">
        <v>2.65</v>
      </c>
      <c r="AA61" s="200">
        <v>0.86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12.54</v>
      </c>
      <c r="AL61" s="200">
        <v>0</v>
      </c>
      <c r="AM61" s="200">
        <v>0</v>
      </c>
      <c r="AN61" s="200">
        <v>0</v>
      </c>
      <c r="AO61" s="200">
        <v>227.25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3.73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74.73</v>
      </c>
      <c r="L62" s="200">
        <v>9.8000000000000007</v>
      </c>
      <c r="M62" s="200">
        <v>0</v>
      </c>
      <c r="N62" s="200">
        <v>1.1399999999999999</v>
      </c>
      <c r="O62" s="200">
        <v>0.95</v>
      </c>
      <c r="P62" s="200">
        <v>2.2000000000000002</v>
      </c>
      <c r="Q62" s="200">
        <v>0.82</v>
      </c>
      <c r="R62" s="200">
        <v>0.4</v>
      </c>
      <c r="S62" s="200">
        <v>2.85</v>
      </c>
      <c r="T62" s="200">
        <v>0</v>
      </c>
      <c r="U62" s="200">
        <v>10.35</v>
      </c>
      <c r="V62" s="200">
        <v>0.2</v>
      </c>
      <c r="W62" s="200">
        <v>0.44</v>
      </c>
      <c r="X62" s="200">
        <v>0.94</v>
      </c>
      <c r="Y62" s="200">
        <v>0</v>
      </c>
      <c r="Z62" s="200">
        <v>2.65</v>
      </c>
      <c r="AA62" s="200">
        <v>0.86</v>
      </c>
      <c r="AB62" s="200">
        <v>0</v>
      </c>
      <c r="AC62" s="200">
        <v>0</v>
      </c>
      <c r="AD62" s="200">
        <v>4.5999999999999996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12.54</v>
      </c>
      <c r="AL62" s="200">
        <v>0</v>
      </c>
      <c r="AM62" s="200">
        <v>0</v>
      </c>
      <c r="AN62" s="200">
        <v>0</v>
      </c>
      <c r="AO62" s="200">
        <v>227.25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3.73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74.73</v>
      </c>
      <c r="L63" s="200">
        <v>18.46</v>
      </c>
      <c r="M63" s="200">
        <v>0</v>
      </c>
      <c r="N63" s="200">
        <v>1.1399999999999999</v>
      </c>
      <c r="O63" s="200">
        <v>0.95</v>
      </c>
      <c r="P63" s="200">
        <v>2.2000000000000002</v>
      </c>
      <c r="Q63" s="200">
        <v>0.82</v>
      </c>
      <c r="R63" s="200">
        <v>0.4</v>
      </c>
      <c r="S63" s="200">
        <v>2.85</v>
      </c>
      <c r="T63" s="200">
        <v>0</v>
      </c>
      <c r="U63" s="200">
        <v>10.35</v>
      </c>
      <c r="V63" s="200">
        <v>0.2</v>
      </c>
      <c r="W63" s="200">
        <v>0.44</v>
      </c>
      <c r="X63" s="200">
        <v>0.94</v>
      </c>
      <c r="Y63" s="200">
        <v>0</v>
      </c>
      <c r="Z63" s="200">
        <v>2.65</v>
      </c>
      <c r="AA63" s="200">
        <v>0.61</v>
      </c>
      <c r="AB63" s="200">
        <v>0</v>
      </c>
      <c r="AC63" s="200">
        <v>0</v>
      </c>
      <c r="AD63" s="200">
        <v>5.33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10.44</v>
      </c>
      <c r="AL63" s="200">
        <v>0</v>
      </c>
      <c r="AM63" s="200">
        <v>0</v>
      </c>
      <c r="AN63" s="200">
        <v>0</v>
      </c>
      <c r="AO63" s="200">
        <v>227.25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3.73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74.73</v>
      </c>
      <c r="L64" s="200">
        <v>18.46</v>
      </c>
      <c r="M64" s="200">
        <v>0</v>
      </c>
      <c r="N64" s="200">
        <v>1.1399999999999999</v>
      </c>
      <c r="O64" s="200">
        <v>0.95</v>
      </c>
      <c r="P64" s="200">
        <v>2.2000000000000002</v>
      </c>
      <c r="Q64" s="200">
        <v>0.82</v>
      </c>
      <c r="R64" s="200">
        <v>0.4</v>
      </c>
      <c r="S64" s="200">
        <v>2.85</v>
      </c>
      <c r="T64" s="200">
        <v>0</v>
      </c>
      <c r="U64" s="200">
        <v>10.35</v>
      </c>
      <c r="V64" s="200">
        <v>0.2</v>
      </c>
      <c r="W64" s="200">
        <v>0.44</v>
      </c>
      <c r="X64" s="200">
        <v>0.94</v>
      </c>
      <c r="Y64" s="200">
        <v>0</v>
      </c>
      <c r="Z64" s="200">
        <v>2.65</v>
      </c>
      <c r="AA64" s="200">
        <v>0.61</v>
      </c>
      <c r="AB64" s="200">
        <v>0</v>
      </c>
      <c r="AC64" s="200">
        <v>0</v>
      </c>
      <c r="AD64" s="200">
        <v>5.33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10.44</v>
      </c>
      <c r="AL64" s="200">
        <v>0</v>
      </c>
      <c r="AM64" s="200">
        <v>0</v>
      </c>
      <c r="AN64" s="200">
        <v>0</v>
      </c>
      <c r="AO64" s="200">
        <v>227.25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3.73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47.78</v>
      </c>
      <c r="L65" s="200">
        <v>1.63</v>
      </c>
      <c r="M65" s="200">
        <v>0</v>
      </c>
      <c r="N65" s="200">
        <v>1.1399999999999999</v>
      </c>
      <c r="O65" s="200">
        <v>0.95</v>
      </c>
      <c r="P65" s="200">
        <v>2.2000000000000002</v>
      </c>
      <c r="Q65" s="200">
        <v>0.1</v>
      </c>
      <c r="R65" s="200">
        <v>0.4</v>
      </c>
      <c r="S65" s="200">
        <v>0.25</v>
      </c>
      <c r="T65" s="200">
        <v>0</v>
      </c>
      <c r="U65" s="200">
        <v>10.35</v>
      </c>
      <c r="V65" s="200">
        <v>0.2</v>
      </c>
      <c r="W65" s="200">
        <v>0.44</v>
      </c>
      <c r="X65" s="200">
        <v>0.94</v>
      </c>
      <c r="Y65" s="200">
        <v>0</v>
      </c>
      <c r="Z65" s="200">
        <v>5.73</v>
      </c>
      <c r="AA65" s="200">
        <v>0.86</v>
      </c>
      <c r="AB65" s="200">
        <v>0</v>
      </c>
      <c r="AC65" s="200">
        <v>0</v>
      </c>
      <c r="AD65" s="200">
        <v>5.57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12.54</v>
      </c>
      <c r="AL65" s="200">
        <v>0</v>
      </c>
      <c r="AM65" s="200">
        <v>0</v>
      </c>
      <c r="AN65" s="200">
        <v>0</v>
      </c>
      <c r="AO65" s="200">
        <v>227.25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3.73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28.53</v>
      </c>
      <c r="L66" s="200">
        <v>1.63</v>
      </c>
      <c r="M66" s="200">
        <v>0</v>
      </c>
      <c r="N66" s="200">
        <v>1.1399999999999999</v>
      </c>
      <c r="O66" s="200">
        <v>0.95</v>
      </c>
      <c r="P66" s="200">
        <v>2.2000000000000002</v>
      </c>
      <c r="Q66" s="200">
        <v>0.1</v>
      </c>
      <c r="R66" s="200">
        <v>0.4</v>
      </c>
      <c r="S66" s="200">
        <v>0.25</v>
      </c>
      <c r="T66" s="200">
        <v>0</v>
      </c>
      <c r="U66" s="200">
        <v>10.35</v>
      </c>
      <c r="V66" s="200">
        <v>0.2</v>
      </c>
      <c r="W66" s="200">
        <v>0.44</v>
      </c>
      <c r="X66" s="200">
        <v>0.94</v>
      </c>
      <c r="Y66" s="200">
        <v>0</v>
      </c>
      <c r="Z66" s="200">
        <v>2.65</v>
      </c>
      <c r="AA66" s="200">
        <v>0.86</v>
      </c>
      <c r="AB66" s="200">
        <v>0</v>
      </c>
      <c r="AC66" s="200">
        <v>0</v>
      </c>
      <c r="AD66" s="200">
        <v>5.57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12.54</v>
      </c>
      <c r="AL66" s="200">
        <v>0</v>
      </c>
      <c r="AM66" s="200">
        <v>0</v>
      </c>
      <c r="AN66" s="200">
        <v>0</v>
      </c>
      <c r="AO66" s="200">
        <v>227.25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3.73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11.54</v>
      </c>
      <c r="L67" s="200">
        <v>1.63</v>
      </c>
      <c r="M67" s="200">
        <v>0</v>
      </c>
      <c r="N67" s="200">
        <v>1.1399999999999999</v>
      </c>
      <c r="O67" s="200">
        <v>0.95</v>
      </c>
      <c r="P67" s="200">
        <v>2.2000000000000002</v>
      </c>
      <c r="Q67" s="200">
        <v>0.1</v>
      </c>
      <c r="R67" s="200">
        <v>0.4</v>
      </c>
      <c r="S67" s="200">
        <v>0.25</v>
      </c>
      <c r="T67" s="200">
        <v>0</v>
      </c>
      <c r="U67" s="200">
        <v>10.35</v>
      </c>
      <c r="V67" s="200">
        <v>0.2</v>
      </c>
      <c r="W67" s="200">
        <v>0.44</v>
      </c>
      <c r="X67" s="200">
        <v>0.94</v>
      </c>
      <c r="Y67" s="200">
        <v>0</v>
      </c>
      <c r="Z67" s="200">
        <v>2.65</v>
      </c>
      <c r="AA67" s="200">
        <v>0.86</v>
      </c>
      <c r="AB67" s="200">
        <v>0</v>
      </c>
      <c r="AC67" s="200">
        <v>0</v>
      </c>
      <c r="AD67" s="200">
        <v>5.57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12.54</v>
      </c>
      <c r="AL67" s="200">
        <v>0</v>
      </c>
      <c r="AM67" s="200">
        <v>0</v>
      </c>
      <c r="AN67" s="200">
        <v>0</v>
      </c>
      <c r="AO67" s="200">
        <v>227.25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3.73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6.12</v>
      </c>
      <c r="L68" s="200">
        <v>1.63</v>
      </c>
      <c r="M68" s="200">
        <v>0</v>
      </c>
      <c r="N68" s="200">
        <v>1.1399999999999999</v>
      </c>
      <c r="O68" s="200">
        <v>0.95</v>
      </c>
      <c r="P68" s="200">
        <v>2.2000000000000002</v>
      </c>
      <c r="Q68" s="200">
        <v>0.1</v>
      </c>
      <c r="R68" s="200">
        <v>0.4</v>
      </c>
      <c r="S68" s="200">
        <v>0.25</v>
      </c>
      <c r="T68" s="200">
        <v>0</v>
      </c>
      <c r="U68" s="200">
        <v>10.35</v>
      </c>
      <c r="V68" s="200">
        <v>0.2</v>
      </c>
      <c r="W68" s="200">
        <v>0.44</v>
      </c>
      <c r="X68" s="200">
        <v>0.94</v>
      </c>
      <c r="Y68" s="200">
        <v>0</v>
      </c>
      <c r="Z68" s="200">
        <v>2.65</v>
      </c>
      <c r="AA68" s="200">
        <v>0.86</v>
      </c>
      <c r="AB68" s="200">
        <v>0</v>
      </c>
      <c r="AC68" s="200">
        <v>0</v>
      </c>
      <c r="AD68" s="200">
        <v>5.57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12.6</v>
      </c>
      <c r="AL68" s="200">
        <v>0</v>
      </c>
      <c r="AM68" s="200">
        <v>0</v>
      </c>
      <c r="AN68" s="200">
        <v>0</v>
      </c>
      <c r="AO68" s="200">
        <v>227.25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3.73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6.47</v>
      </c>
      <c r="L69" s="200">
        <v>1.63</v>
      </c>
      <c r="M69" s="200">
        <v>0</v>
      </c>
      <c r="N69" s="200">
        <v>1.1399999999999999</v>
      </c>
      <c r="O69" s="200">
        <v>0.95</v>
      </c>
      <c r="P69" s="200">
        <v>2.2000000000000002</v>
      </c>
      <c r="Q69" s="200">
        <v>0.1</v>
      </c>
      <c r="R69" s="200">
        <v>0.4</v>
      </c>
      <c r="S69" s="200">
        <v>0.25</v>
      </c>
      <c r="T69" s="200">
        <v>0</v>
      </c>
      <c r="U69" s="200">
        <v>10.35</v>
      </c>
      <c r="V69" s="200">
        <v>0.2</v>
      </c>
      <c r="W69" s="200">
        <v>0.44</v>
      </c>
      <c r="X69" s="200">
        <v>0.94</v>
      </c>
      <c r="Y69" s="200">
        <v>0</v>
      </c>
      <c r="Z69" s="200">
        <v>2.65</v>
      </c>
      <c r="AA69" s="200">
        <v>0.86</v>
      </c>
      <c r="AB69" s="200">
        <v>0</v>
      </c>
      <c r="AC69" s="200">
        <v>0</v>
      </c>
      <c r="AD69" s="200">
        <v>5.57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2.6</v>
      </c>
      <c r="AL69" s="200">
        <v>0</v>
      </c>
      <c r="AM69" s="200">
        <v>0</v>
      </c>
      <c r="AN69" s="200">
        <v>0</v>
      </c>
      <c r="AO69" s="200">
        <v>227.25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3.73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6.12</v>
      </c>
      <c r="L70" s="200">
        <v>1.63</v>
      </c>
      <c r="M70" s="200">
        <v>0</v>
      </c>
      <c r="N70" s="200">
        <v>1.1399999999999999</v>
      </c>
      <c r="O70" s="200">
        <v>0.95</v>
      </c>
      <c r="P70" s="200">
        <v>2.2000000000000002</v>
      </c>
      <c r="Q70" s="200">
        <v>0.1</v>
      </c>
      <c r="R70" s="200">
        <v>0.4</v>
      </c>
      <c r="S70" s="200">
        <v>0.25</v>
      </c>
      <c r="T70" s="200">
        <v>0</v>
      </c>
      <c r="U70" s="200">
        <v>10.35</v>
      </c>
      <c r="V70" s="200">
        <v>0.2</v>
      </c>
      <c r="W70" s="200">
        <v>0.44</v>
      </c>
      <c r="X70" s="200">
        <v>0.94</v>
      </c>
      <c r="Y70" s="200">
        <v>0</v>
      </c>
      <c r="Z70" s="200">
        <v>2.65</v>
      </c>
      <c r="AA70" s="200">
        <v>0.86</v>
      </c>
      <c r="AB70" s="200">
        <v>0</v>
      </c>
      <c r="AC70" s="200">
        <v>0</v>
      </c>
      <c r="AD70" s="200">
        <v>5.57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2.6</v>
      </c>
      <c r="AL70" s="200">
        <v>0</v>
      </c>
      <c r="AM70" s="200">
        <v>0</v>
      </c>
      <c r="AN70" s="200">
        <v>0</v>
      </c>
      <c r="AO70" s="200">
        <v>227.25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3.73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6.12</v>
      </c>
      <c r="L71" s="200">
        <v>1.63</v>
      </c>
      <c r="M71" s="200">
        <v>0</v>
      </c>
      <c r="N71" s="200">
        <v>1.1399999999999999</v>
      </c>
      <c r="O71" s="200">
        <v>0.95</v>
      </c>
      <c r="P71" s="200">
        <v>2.2000000000000002</v>
      </c>
      <c r="Q71" s="200">
        <v>0.1</v>
      </c>
      <c r="R71" s="200">
        <v>0.4</v>
      </c>
      <c r="S71" s="200">
        <v>0.25</v>
      </c>
      <c r="T71" s="200">
        <v>0</v>
      </c>
      <c r="U71" s="200">
        <v>10.35</v>
      </c>
      <c r="V71" s="200">
        <v>0.2</v>
      </c>
      <c r="W71" s="200">
        <v>0.44</v>
      </c>
      <c r="X71" s="200">
        <v>0.94</v>
      </c>
      <c r="Y71" s="200">
        <v>0</v>
      </c>
      <c r="Z71" s="200">
        <v>2.65</v>
      </c>
      <c r="AA71" s="200">
        <v>0.86</v>
      </c>
      <c r="AB71" s="200">
        <v>0</v>
      </c>
      <c r="AC71" s="200">
        <v>0.74</v>
      </c>
      <c r="AD71" s="200">
        <v>11.37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2.6</v>
      </c>
      <c r="AL71" s="200">
        <v>0</v>
      </c>
      <c r="AM71" s="200">
        <v>0</v>
      </c>
      <c r="AN71" s="200">
        <v>0</v>
      </c>
      <c r="AO71" s="200">
        <v>227.25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3.73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6.12</v>
      </c>
      <c r="L72" s="200">
        <v>1.63</v>
      </c>
      <c r="M72" s="200">
        <v>0</v>
      </c>
      <c r="N72" s="200">
        <v>1.1399999999999999</v>
      </c>
      <c r="O72" s="200">
        <v>0.95</v>
      </c>
      <c r="P72" s="200">
        <v>2.2000000000000002</v>
      </c>
      <c r="Q72" s="200">
        <v>0.1</v>
      </c>
      <c r="R72" s="200">
        <v>0.4</v>
      </c>
      <c r="S72" s="200">
        <v>0.25</v>
      </c>
      <c r="T72" s="200">
        <v>0</v>
      </c>
      <c r="U72" s="200">
        <v>10.35</v>
      </c>
      <c r="V72" s="200">
        <v>0.2</v>
      </c>
      <c r="W72" s="200">
        <v>0.44</v>
      </c>
      <c r="X72" s="200">
        <v>0.94</v>
      </c>
      <c r="Y72" s="200">
        <v>0</v>
      </c>
      <c r="Z72" s="200">
        <v>2.65</v>
      </c>
      <c r="AA72" s="200">
        <v>0.86</v>
      </c>
      <c r="AB72" s="200">
        <v>0</v>
      </c>
      <c r="AC72" s="200">
        <v>0.74</v>
      </c>
      <c r="AD72" s="200">
        <v>11.37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2.6</v>
      </c>
      <c r="AL72" s="200">
        <v>0</v>
      </c>
      <c r="AM72" s="200">
        <v>0</v>
      </c>
      <c r="AN72" s="200">
        <v>0</v>
      </c>
      <c r="AO72" s="200">
        <v>227.25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3.73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6.12</v>
      </c>
      <c r="L73" s="200">
        <v>1.63</v>
      </c>
      <c r="M73" s="200">
        <v>0</v>
      </c>
      <c r="N73" s="200">
        <v>1.1399999999999999</v>
      </c>
      <c r="O73" s="200">
        <v>0.95</v>
      </c>
      <c r="P73" s="200">
        <v>2.2000000000000002</v>
      </c>
      <c r="Q73" s="200">
        <v>0.1</v>
      </c>
      <c r="R73" s="200">
        <v>0.4</v>
      </c>
      <c r="S73" s="200">
        <v>0.25</v>
      </c>
      <c r="T73" s="200">
        <v>0</v>
      </c>
      <c r="U73" s="200">
        <v>10.35</v>
      </c>
      <c r="V73" s="200">
        <v>0.2</v>
      </c>
      <c r="W73" s="200">
        <v>0.44</v>
      </c>
      <c r="X73" s="200">
        <v>0.94</v>
      </c>
      <c r="Y73" s="200">
        <v>0</v>
      </c>
      <c r="Z73" s="200">
        <v>2.65</v>
      </c>
      <c r="AA73" s="200">
        <v>0.86</v>
      </c>
      <c r="AB73" s="200">
        <v>0</v>
      </c>
      <c r="AC73" s="200">
        <v>0.74</v>
      </c>
      <c r="AD73" s="200">
        <v>11.37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2.6</v>
      </c>
      <c r="AL73" s="200">
        <v>0</v>
      </c>
      <c r="AM73" s="200">
        <v>0</v>
      </c>
      <c r="AN73" s="200">
        <v>0</v>
      </c>
      <c r="AO73" s="200">
        <v>227.25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3.73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6.12</v>
      </c>
      <c r="L74" s="200">
        <v>1.63</v>
      </c>
      <c r="M74" s="200">
        <v>0</v>
      </c>
      <c r="N74" s="200">
        <v>1.1399999999999999</v>
      </c>
      <c r="O74" s="200">
        <v>0.95</v>
      </c>
      <c r="P74" s="200">
        <v>2.2000000000000002</v>
      </c>
      <c r="Q74" s="200">
        <v>0.1</v>
      </c>
      <c r="R74" s="200">
        <v>0.4</v>
      </c>
      <c r="S74" s="200">
        <v>0.25</v>
      </c>
      <c r="T74" s="200">
        <v>0</v>
      </c>
      <c r="U74" s="200">
        <v>10.35</v>
      </c>
      <c r="V74" s="200">
        <v>0.2</v>
      </c>
      <c r="W74" s="200">
        <v>0.44</v>
      </c>
      <c r="X74" s="200">
        <v>0.94</v>
      </c>
      <c r="Y74" s="200">
        <v>0</v>
      </c>
      <c r="Z74" s="200">
        <v>2.65</v>
      </c>
      <c r="AA74" s="200">
        <v>0.86</v>
      </c>
      <c r="AB74" s="200">
        <v>0</v>
      </c>
      <c r="AC74" s="200">
        <v>0.74</v>
      </c>
      <c r="AD74" s="200">
        <v>11.37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2.6</v>
      </c>
      <c r="AL74" s="200">
        <v>0</v>
      </c>
      <c r="AM74" s="200">
        <v>0</v>
      </c>
      <c r="AN74" s="200">
        <v>0</v>
      </c>
      <c r="AO74" s="200">
        <v>227.25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3.87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6.12</v>
      </c>
      <c r="L75" s="200">
        <v>1.63</v>
      </c>
      <c r="M75" s="200">
        <v>0</v>
      </c>
      <c r="N75" s="200">
        <v>1.1399999999999999</v>
      </c>
      <c r="O75" s="200">
        <v>0.95</v>
      </c>
      <c r="P75" s="200">
        <v>2.2000000000000002</v>
      </c>
      <c r="Q75" s="200">
        <v>0.1</v>
      </c>
      <c r="R75" s="200">
        <v>0.4</v>
      </c>
      <c r="S75" s="200">
        <v>0.25</v>
      </c>
      <c r="T75" s="200">
        <v>0</v>
      </c>
      <c r="U75" s="200">
        <v>10.35</v>
      </c>
      <c r="V75" s="200">
        <v>0.2</v>
      </c>
      <c r="W75" s="200">
        <v>0.44</v>
      </c>
      <c r="X75" s="200">
        <v>0.94</v>
      </c>
      <c r="Y75" s="200">
        <v>0</v>
      </c>
      <c r="Z75" s="200">
        <v>2.65</v>
      </c>
      <c r="AA75" s="200">
        <v>0.86</v>
      </c>
      <c r="AB75" s="200">
        <v>0</v>
      </c>
      <c r="AC75" s="200">
        <v>0.74</v>
      </c>
      <c r="AD75" s="200">
        <v>11.37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2.6</v>
      </c>
      <c r="AL75" s="200">
        <v>0</v>
      </c>
      <c r="AM75" s="200">
        <v>0</v>
      </c>
      <c r="AN75" s="200">
        <v>0</v>
      </c>
      <c r="AO75" s="200">
        <v>227.25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3.87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6.12</v>
      </c>
      <c r="L76" s="200">
        <v>1.63</v>
      </c>
      <c r="M76" s="200">
        <v>0</v>
      </c>
      <c r="N76" s="200">
        <v>1.1399999999999999</v>
      </c>
      <c r="O76" s="200">
        <v>0.95</v>
      </c>
      <c r="P76" s="200">
        <v>2.2000000000000002</v>
      </c>
      <c r="Q76" s="200">
        <v>0.1</v>
      </c>
      <c r="R76" s="200">
        <v>0.4</v>
      </c>
      <c r="S76" s="200">
        <v>0.25</v>
      </c>
      <c r="T76" s="200">
        <v>0</v>
      </c>
      <c r="U76" s="200">
        <v>10.35</v>
      </c>
      <c r="V76" s="200">
        <v>0.2</v>
      </c>
      <c r="W76" s="200">
        <v>0.44</v>
      </c>
      <c r="X76" s="200">
        <v>0.94</v>
      </c>
      <c r="Y76" s="200">
        <v>0</v>
      </c>
      <c r="Z76" s="200">
        <v>2.65</v>
      </c>
      <c r="AA76" s="200">
        <v>0.86</v>
      </c>
      <c r="AB76" s="200">
        <v>0</v>
      </c>
      <c r="AC76" s="200">
        <v>0.74</v>
      </c>
      <c r="AD76" s="200">
        <v>11.37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2.6</v>
      </c>
      <c r="AL76" s="200">
        <v>0</v>
      </c>
      <c r="AM76" s="200">
        <v>0</v>
      </c>
      <c r="AN76" s="200">
        <v>0</v>
      </c>
      <c r="AO76" s="200">
        <v>227.25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3.87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6.12</v>
      </c>
      <c r="L77" s="200">
        <v>1.63</v>
      </c>
      <c r="M77" s="200">
        <v>0</v>
      </c>
      <c r="N77" s="200">
        <v>1.1399999999999999</v>
      </c>
      <c r="O77" s="200">
        <v>0.95</v>
      </c>
      <c r="P77" s="200">
        <v>2.2000000000000002</v>
      </c>
      <c r="Q77" s="200">
        <v>0.1</v>
      </c>
      <c r="R77" s="200">
        <v>0.4</v>
      </c>
      <c r="S77" s="200">
        <v>0.25</v>
      </c>
      <c r="T77" s="200">
        <v>0</v>
      </c>
      <c r="U77" s="200">
        <v>10.35</v>
      </c>
      <c r="V77" s="200">
        <v>0.2</v>
      </c>
      <c r="W77" s="200">
        <v>0.44</v>
      </c>
      <c r="X77" s="200">
        <v>0.94</v>
      </c>
      <c r="Y77" s="200">
        <v>0</v>
      </c>
      <c r="Z77" s="200">
        <v>2.65</v>
      </c>
      <c r="AA77" s="200">
        <v>0.86</v>
      </c>
      <c r="AB77" s="200">
        <v>0</v>
      </c>
      <c r="AC77" s="200">
        <v>0.74</v>
      </c>
      <c r="AD77" s="200">
        <v>11.37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2.6</v>
      </c>
      <c r="AL77" s="200">
        <v>0</v>
      </c>
      <c r="AM77" s="200">
        <v>0</v>
      </c>
      <c r="AN77" s="200">
        <v>0</v>
      </c>
      <c r="AO77" s="200">
        <v>227.25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3.87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6.12</v>
      </c>
      <c r="L78" s="200">
        <v>1.63</v>
      </c>
      <c r="M78" s="200">
        <v>0</v>
      </c>
      <c r="N78" s="200">
        <v>1.1399999999999999</v>
      </c>
      <c r="O78" s="200">
        <v>0.95</v>
      </c>
      <c r="P78" s="200">
        <v>2.2000000000000002</v>
      </c>
      <c r="Q78" s="200">
        <v>0.1</v>
      </c>
      <c r="R78" s="200">
        <v>0.4</v>
      </c>
      <c r="S78" s="200">
        <v>0.25</v>
      </c>
      <c r="T78" s="200">
        <v>0</v>
      </c>
      <c r="U78" s="200">
        <v>10.35</v>
      </c>
      <c r="V78" s="200">
        <v>0.2</v>
      </c>
      <c r="W78" s="200">
        <v>0.44</v>
      </c>
      <c r="X78" s="200">
        <v>0.94</v>
      </c>
      <c r="Y78" s="200">
        <v>0</v>
      </c>
      <c r="Z78" s="200">
        <v>2.65</v>
      </c>
      <c r="AA78" s="200">
        <v>0.86</v>
      </c>
      <c r="AB78" s="200">
        <v>0</v>
      </c>
      <c r="AC78" s="200">
        <v>0.74</v>
      </c>
      <c r="AD78" s="200">
        <v>11.37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2.6</v>
      </c>
      <c r="AL78" s="200">
        <v>0</v>
      </c>
      <c r="AM78" s="200">
        <v>0</v>
      </c>
      <c r="AN78" s="200">
        <v>0</v>
      </c>
      <c r="AO78" s="200">
        <v>227.25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3.87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6.12</v>
      </c>
      <c r="L79" s="200">
        <v>1.63</v>
      </c>
      <c r="M79" s="200">
        <v>0</v>
      </c>
      <c r="N79" s="200">
        <v>1.1399999999999999</v>
      </c>
      <c r="O79" s="200">
        <v>0.95</v>
      </c>
      <c r="P79" s="200">
        <v>2.2000000000000002</v>
      </c>
      <c r="Q79" s="200">
        <v>0.1</v>
      </c>
      <c r="R79" s="200">
        <v>0.4</v>
      </c>
      <c r="S79" s="200">
        <v>0.25</v>
      </c>
      <c r="T79" s="200">
        <v>0</v>
      </c>
      <c r="U79" s="200">
        <v>10.35</v>
      </c>
      <c r="V79" s="200">
        <v>0.2</v>
      </c>
      <c r="W79" s="200">
        <v>0.44</v>
      </c>
      <c r="X79" s="200">
        <v>0.94</v>
      </c>
      <c r="Y79" s="200">
        <v>0</v>
      </c>
      <c r="Z79" s="200">
        <v>2.65</v>
      </c>
      <c r="AA79" s="200">
        <v>0.86</v>
      </c>
      <c r="AB79" s="200">
        <v>0</v>
      </c>
      <c r="AC79" s="200">
        <v>0.74</v>
      </c>
      <c r="AD79" s="200">
        <v>11.37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2.6</v>
      </c>
      <c r="AL79" s="200">
        <v>0</v>
      </c>
      <c r="AM79" s="200">
        <v>0</v>
      </c>
      <c r="AN79" s="200">
        <v>0</v>
      </c>
      <c r="AO79" s="200">
        <v>227.25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3.87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6.12</v>
      </c>
      <c r="L80" s="200">
        <v>1.63</v>
      </c>
      <c r="M80" s="200">
        <v>0</v>
      </c>
      <c r="N80" s="200">
        <v>1.1399999999999999</v>
      </c>
      <c r="O80" s="200">
        <v>0.95</v>
      </c>
      <c r="P80" s="200">
        <v>2.2000000000000002</v>
      </c>
      <c r="Q80" s="200">
        <v>0.1</v>
      </c>
      <c r="R80" s="200">
        <v>0.4</v>
      </c>
      <c r="S80" s="200">
        <v>0.25</v>
      </c>
      <c r="T80" s="200">
        <v>0</v>
      </c>
      <c r="U80" s="200">
        <v>10.35</v>
      </c>
      <c r="V80" s="200">
        <v>0.2</v>
      </c>
      <c r="W80" s="200">
        <v>0.44</v>
      </c>
      <c r="X80" s="200">
        <v>0.94</v>
      </c>
      <c r="Y80" s="200">
        <v>0</v>
      </c>
      <c r="Z80" s="200">
        <v>2.65</v>
      </c>
      <c r="AA80" s="200">
        <v>0.86</v>
      </c>
      <c r="AB80" s="200">
        <v>0</v>
      </c>
      <c r="AC80" s="200">
        <v>0.74</v>
      </c>
      <c r="AD80" s="200">
        <v>11.37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2.6</v>
      </c>
      <c r="AL80" s="200">
        <v>0</v>
      </c>
      <c r="AM80" s="200">
        <v>0</v>
      </c>
      <c r="AN80" s="200">
        <v>0</v>
      </c>
      <c r="AO80" s="200">
        <v>227.25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3.87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6.12</v>
      </c>
      <c r="L81" s="200">
        <v>1.63</v>
      </c>
      <c r="M81" s="200">
        <v>0</v>
      </c>
      <c r="N81" s="200">
        <v>1.1399999999999999</v>
      </c>
      <c r="O81" s="200">
        <v>0.95</v>
      </c>
      <c r="P81" s="200">
        <v>2.2000000000000002</v>
      </c>
      <c r="Q81" s="200">
        <v>0.1</v>
      </c>
      <c r="R81" s="200">
        <v>0.4</v>
      </c>
      <c r="S81" s="200">
        <v>0.25</v>
      </c>
      <c r="T81" s="200">
        <v>0</v>
      </c>
      <c r="U81" s="200">
        <v>10.35</v>
      </c>
      <c r="V81" s="200">
        <v>0.2</v>
      </c>
      <c r="W81" s="200">
        <v>0.44</v>
      </c>
      <c r="X81" s="200">
        <v>0.94</v>
      </c>
      <c r="Y81" s="200">
        <v>0</v>
      </c>
      <c r="Z81" s="200">
        <v>2.65</v>
      </c>
      <c r="AA81" s="200">
        <v>0.86</v>
      </c>
      <c r="AB81" s="200">
        <v>0</v>
      </c>
      <c r="AC81" s="200">
        <v>0.74</v>
      </c>
      <c r="AD81" s="200">
        <v>11.37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2.6</v>
      </c>
      <c r="AL81" s="200">
        <v>0</v>
      </c>
      <c r="AM81" s="200">
        <v>0</v>
      </c>
      <c r="AN81" s="200">
        <v>0</v>
      </c>
      <c r="AO81" s="200">
        <v>227.25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3.87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6.12</v>
      </c>
      <c r="L82" s="200">
        <v>1.63</v>
      </c>
      <c r="M82" s="200">
        <v>0</v>
      </c>
      <c r="N82" s="200">
        <v>1.1399999999999999</v>
      </c>
      <c r="O82" s="200">
        <v>0.95</v>
      </c>
      <c r="P82" s="200">
        <v>2.2000000000000002</v>
      </c>
      <c r="Q82" s="200">
        <v>0.1</v>
      </c>
      <c r="R82" s="200">
        <v>0.4</v>
      </c>
      <c r="S82" s="200">
        <v>0.25</v>
      </c>
      <c r="T82" s="200">
        <v>0</v>
      </c>
      <c r="U82" s="200">
        <v>10.35</v>
      </c>
      <c r="V82" s="200">
        <v>0.2</v>
      </c>
      <c r="W82" s="200">
        <v>0.44</v>
      </c>
      <c r="X82" s="200">
        <v>0.94</v>
      </c>
      <c r="Y82" s="200">
        <v>0</v>
      </c>
      <c r="Z82" s="200">
        <v>2.65</v>
      </c>
      <c r="AA82" s="200">
        <v>0.86</v>
      </c>
      <c r="AB82" s="200">
        <v>0</v>
      </c>
      <c r="AC82" s="200">
        <v>0.74</v>
      </c>
      <c r="AD82" s="200">
        <v>11.37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2.6</v>
      </c>
      <c r="AL82" s="200">
        <v>0</v>
      </c>
      <c r="AM82" s="200">
        <v>0</v>
      </c>
      <c r="AN82" s="200">
        <v>0</v>
      </c>
      <c r="AO82" s="200">
        <v>227.25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3.87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6.12</v>
      </c>
      <c r="L83" s="200">
        <v>1.63</v>
      </c>
      <c r="M83" s="200">
        <v>0</v>
      </c>
      <c r="N83" s="200">
        <v>1.1399999999999999</v>
      </c>
      <c r="O83" s="200">
        <v>0.95</v>
      </c>
      <c r="P83" s="200">
        <v>2.2000000000000002</v>
      </c>
      <c r="Q83" s="200">
        <v>0.1</v>
      </c>
      <c r="R83" s="200">
        <v>0.4</v>
      </c>
      <c r="S83" s="200">
        <v>0.25</v>
      </c>
      <c r="T83" s="200">
        <v>0</v>
      </c>
      <c r="U83" s="200">
        <v>10.35</v>
      </c>
      <c r="V83" s="200">
        <v>0.2</v>
      </c>
      <c r="W83" s="200">
        <v>0.44</v>
      </c>
      <c r="X83" s="200">
        <v>0.94</v>
      </c>
      <c r="Y83" s="200">
        <v>0</v>
      </c>
      <c r="Z83" s="200">
        <v>2.65</v>
      </c>
      <c r="AA83" s="200">
        <v>0.86</v>
      </c>
      <c r="AB83" s="200">
        <v>0</v>
      </c>
      <c r="AC83" s="200">
        <v>0.74</v>
      </c>
      <c r="AD83" s="200">
        <v>11.37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2.6</v>
      </c>
      <c r="AL83" s="200">
        <v>0</v>
      </c>
      <c r="AM83" s="200">
        <v>0</v>
      </c>
      <c r="AN83" s="200">
        <v>0</v>
      </c>
      <c r="AO83" s="200">
        <v>227.25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3.87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6.12</v>
      </c>
      <c r="L84" s="200">
        <v>1.63</v>
      </c>
      <c r="M84" s="200">
        <v>0</v>
      </c>
      <c r="N84" s="200">
        <v>1.1399999999999999</v>
      </c>
      <c r="O84" s="200">
        <v>0.95</v>
      </c>
      <c r="P84" s="200">
        <v>2.2000000000000002</v>
      </c>
      <c r="Q84" s="200">
        <v>0.1</v>
      </c>
      <c r="R84" s="200">
        <v>0.4</v>
      </c>
      <c r="S84" s="200">
        <v>0.25</v>
      </c>
      <c r="T84" s="200">
        <v>0</v>
      </c>
      <c r="U84" s="200">
        <v>10.35</v>
      </c>
      <c r="V84" s="200">
        <v>0.2</v>
      </c>
      <c r="W84" s="200">
        <v>0.44</v>
      </c>
      <c r="X84" s="200">
        <v>0.94</v>
      </c>
      <c r="Y84" s="200">
        <v>0</v>
      </c>
      <c r="Z84" s="200">
        <v>2.65</v>
      </c>
      <c r="AA84" s="200">
        <v>0.86</v>
      </c>
      <c r="AB84" s="200">
        <v>0</v>
      </c>
      <c r="AC84" s="200">
        <v>0.74</v>
      </c>
      <c r="AD84" s="200">
        <v>11.37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2.6</v>
      </c>
      <c r="AL84" s="200">
        <v>0</v>
      </c>
      <c r="AM84" s="200">
        <v>0</v>
      </c>
      <c r="AN84" s="200">
        <v>0</v>
      </c>
      <c r="AO84" s="200">
        <v>227.25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3.87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6.12</v>
      </c>
      <c r="L85" s="200">
        <v>1.63</v>
      </c>
      <c r="M85" s="200">
        <v>0</v>
      </c>
      <c r="N85" s="200">
        <v>1.1399999999999999</v>
      </c>
      <c r="O85" s="200">
        <v>0.95</v>
      </c>
      <c r="P85" s="200">
        <v>2.2000000000000002</v>
      </c>
      <c r="Q85" s="200">
        <v>0.1</v>
      </c>
      <c r="R85" s="200">
        <v>0.4</v>
      </c>
      <c r="S85" s="200">
        <v>0.25</v>
      </c>
      <c r="T85" s="200">
        <v>0</v>
      </c>
      <c r="U85" s="200">
        <v>10.35</v>
      </c>
      <c r="V85" s="200">
        <v>0.2</v>
      </c>
      <c r="W85" s="200">
        <v>0.44</v>
      </c>
      <c r="X85" s="200">
        <v>0.94</v>
      </c>
      <c r="Y85" s="200">
        <v>0</v>
      </c>
      <c r="Z85" s="200">
        <v>2.65</v>
      </c>
      <c r="AA85" s="200">
        <v>0.86</v>
      </c>
      <c r="AB85" s="200">
        <v>0</v>
      </c>
      <c r="AC85" s="200">
        <v>0.74</v>
      </c>
      <c r="AD85" s="200">
        <v>11.37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2.6</v>
      </c>
      <c r="AL85" s="200">
        <v>0</v>
      </c>
      <c r="AM85" s="200">
        <v>0</v>
      </c>
      <c r="AN85" s="200">
        <v>0</v>
      </c>
      <c r="AO85" s="200">
        <v>227.25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3.87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6.12</v>
      </c>
      <c r="L86" s="200">
        <v>1.63</v>
      </c>
      <c r="M86" s="200">
        <v>0</v>
      </c>
      <c r="N86" s="200">
        <v>1.1399999999999999</v>
      </c>
      <c r="O86" s="200">
        <v>0.95</v>
      </c>
      <c r="P86" s="200">
        <v>2.2000000000000002</v>
      </c>
      <c r="Q86" s="200">
        <v>0.1</v>
      </c>
      <c r="R86" s="200">
        <v>0.4</v>
      </c>
      <c r="S86" s="200">
        <v>0.25</v>
      </c>
      <c r="T86" s="200">
        <v>0</v>
      </c>
      <c r="U86" s="200">
        <v>10.35</v>
      </c>
      <c r="V86" s="200">
        <v>0.2</v>
      </c>
      <c r="W86" s="200">
        <v>0.44</v>
      </c>
      <c r="X86" s="200">
        <v>0.94</v>
      </c>
      <c r="Y86" s="200">
        <v>0</v>
      </c>
      <c r="Z86" s="200">
        <v>2.65</v>
      </c>
      <c r="AA86" s="200">
        <v>0.86</v>
      </c>
      <c r="AB86" s="200">
        <v>0</v>
      </c>
      <c r="AC86" s="200">
        <v>0.74</v>
      </c>
      <c r="AD86" s="200">
        <v>11.37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2.6</v>
      </c>
      <c r="AL86" s="200">
        <v>0</v>
      </c>
      <c r="AM86" s="200">
        <v>0</v>
      </c>
      <c r="AN86" s="200">
        <v>0</v>
      </c>
      <c r="AO86" s="200">
        <v>227.25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3.87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6.12</v>
      </c>
      <c r="L87" s="200">
        <v>1.63</v>
      </c>
      <c r="M87" s="200">
        <v>0</v>
      </c>
      <c r="N87" s="200">
        <v>1.1399999999999999</v>
      </c>
      <c r="O87" s="200">
        <v>0.95</v>
      </c>
      <c r="P87" s="200">
        <v>2.2999999999999998</v>
      </c>
      <c r="Q87" s="200">
        <v>0.1</v>
      </c>
      <c r="R87" s="200">
        <v>0.4</v>
      </c>
      <c r="S87" s="200">
        <v>0.25</v>
      </c>
      <c r="T87" s="200">
        <v>0</v>
      </c>
      <c r="U87" s="200">
        <v>10.35</v>
      </c>
      <c r="V87" s="200">
        <v>0.2</v>
      </c>
      <c r="W87" s="200">
        <v>0.44</v>
      </c>
      <c r="X87" s="200">
        <v>0.94</v>
      </c>
      <c r="Y87" s="200">
        <v>0</v>
      </c>
      <c r="Z87" s="200">
        <v>2.65</v>
      </c>
      <c r="AA87" s="200">
        <v>0.86</v>
      </c>
      <c r="AB87" s="200">
        <v>0</v>
      </c>
      <c r="AC87" s="200">
        <v>0.74</v>
      </c>
      <c r="AD87" s="200">
        <v>11.37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2.6</v>
      </c>
      <c r="AL87" s="200">
        <v>0</v>
      </c>
      <c r="AM87" s="200">
        <v>0</v>
      </c>
      <c r="AN87" s="200">
        <v>0</v>
      </c>
      <c r="AO87" s="200">
        <v>227.25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3.87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6.12</v>
      </c>
      <c r="L88" s="200">
        <v>1.63</v>
      </c>
      <c r="M88" s="200">
        <v>0</v>
      </c>
      <c r="N88" s="200">
        <v>1.1399999999999999</v>
      </c>
      <c r="O88" s="200">
        <v>0.95</v>
      </c>
      <c r="P88" s="200">
        <v>1.66</v>
      </c>
      <c r="Q88" s="200">
        <v>0.1</v>
      </c>
      <c r="R88" s="200">
        <v>0.4</v>
      </c>
      <c r="S88" s="200">
        <v>0.25</v>
      </c>
      <c r="T88" s="200">
        <v>0</v>
      </c>
      <c r="U88" s="200">
        <v>10.35</v>
      </c>
      <c r="V88" s="200">
        <v>0.2</v>
      </c>
      <c r="W88" s="200">
        <v>0.44</v>
      </c>
      <c r="X88" s="200">
        <v>0.94</v>
      </c>
      <c r="Y88" s="200">
        <v>0</v>
      </c>
      <c r="Z88" s="200">
        <v>2.65</v>
      </c>
      <c r="AA88" s="200">
        <v>0.86</v>
      </c>
      <c r="AB88" s="200">
        <v>0</v>
      </c>
      <c r="AC88" s="200">
        <v>0.74</v>
      </c>
      <c r="AD88" s="200">
        <v>11.37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2.6</v>
      </c>
      <c r="AL88" s="200">
        <v>0</v>
      </c>
      <c r="AM88" s="200">
        <v>0</v>
      </c>
      <c r="AN88" s="200">
        <v>0</v>
      </c>
      <c r="AO88" s="200">
        <v>227.25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3.87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6.12</v>
      </c>
      <c r="L89" s="200">
        <v>1.63</v>
      </c>
      <c r="M89" s="200">
        <v>0</v>
      </c>
      <c r="N89" s="200">
        <v>1.1399999999999999</v>
      </c>
      <c r="O89" s="200">
        <v>0.95</v>
      </c>
      <c r="P89" s="200">
        <v>1.66</v>
      </c>
      <c r="Q89" s="200">
        <v>0.1</v>
      </c>
      <c r="R89" s="200">
        <v>0.4</v>
      </c>
      <c r="S89" s="200">
        <v>0.25</v>
      </c>
      <c r="T89" s="200">
        <v>0</v>
      </c>
      <c r="U89" s="200">
        <v>10.35</v>
      </c>
      <c r="V89" s="200">
        <v>0.2</v>
      </c>
      <c r="W89" s="200">
        <v>0.44</v>
      </c>
      <c r="X89" s="200">
        <v>0.94</v>
      </c>
      <c r="Y89" s="200">
        <v>0</v>
      </c>
      <c r="Z89" s="200">
        <v>2.65</v>
      </c>
      <c r="AA89" s="200">
        <v>0.86</v>
      </c>
      <c r="AB89" s="200">
        <v>0</v>
      </c>
      <c r="AC89" s="200">
        <v>0.74</v>
      </c>
      <c r="AD89" s="200">
        <v>11.37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12.6</v>
      </c>
      <c r="AL89" s="200">
        <v>0</v>
      </c>
      <c r="AM89" s="200">
        <v>0</v>
      </c>
      <c r="AN89" s="200">
        <v>0</v>
      </c>
      <c r="AO89" s="200">
        <v>227.25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3.87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47.78</v>
      </c>
      <c r="L90" s="200">
        <v>1.63</v>
      </c>
      <c r="M90" s="200">
        <v>0</v>
      </c>
      <c r="N90" s="200">
        <v>1.1399999999999999</v>
      </c>
      <c r="O90" s="200">
        <v>0.95</v>
      </c>
      <c r="P90" s="200">
        <v>1.66</v>
      </c>
      <c r="Q90" s="200">
        <v>0.1</v>
      </c>
      <c r="R90" s="200">
        <v>0.4</v>
      </c>
      <c r="S90" s="200">
        <v>0.25</v>
      </c>
      <c r="T90" s="200">
        <v>0</v>
      </c>
      <c r="U90" s="200">
        <v>10.35</v>
      </c>
      <c r="V90" s="200">
        <v>0.2</v>
      </c>
      <c r="W90" s="200">
        <v>0.44</v>
      </c>
      <c r="X90" s="200">
        <v>0.94</v>
      </c>
      <c r="Y90" s="200">
        <v>0</v>
      </c>
      <c r="Z90" s="200">
        <v>2.65</v>
      </c>
      <c r="AA90" s="200">
        <v>0.86</v>
      </c>
      <c r="AB90" s="200">
        <v>0</v>
      </c>
      <c r="AC90" s="200">
        <v>0.74</v>
      </c>
      <c r="AD90" s="200">
        <v>11.37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12.54</v>
      </c>
      <c r="AL90" s="200">
        <v>0</v>
      </c>
      <c r="AM90" s="200">
        <v>0</v>
      </c>
      <c r="AN90" s="200">
        <v>0</v>
      </c>
      <c r="AO90" s="200">
        <v>227.25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3.87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74.73</v>
      </c>
      <c r="L91" s="200">
        <v>18.87</v>
      </c>
      <c r="M91" s="200">
        <v>0</v>
      </c>
      <c r="N91" s="200">
        <v>1.1399999999999999</v>
      </c>
      <c r="O91" s="200">
        <v>0.95</v>
      </c>
      <c r="P91" s="200">
        <v>1.66</v>
      </c>
      <c r="Q91" s="200">
        <v>0.82</v>
      </c>
      <c r="R91" s="200">
        <v>5.38</v>
      </c>
      <c r="S91" s="200">
        <v>2.85</v>
      </c>
      <c r="T91" s="200">
        <v>0</v>
      </c>
      <c r="U91" s="200">
        <v>10.35</v>
      </c>
      <c r="V91" s="200">
        <v>2.12</v>
      </c>
      <c r="W91" s="200">
        <v>0.44</v>
      </c>
      <c r="X91" s="200">
        <v>0.94</v>
      </c>
      <c r="Y91" s="200">
        <v>0</v>
      </c>
      <c r="Z91" s="200">
        <v>2.65</v>
      </c>
      <c r="AA91" s="200">
        <v>0.86</v>
      </c>
      <c r="AB91" s="200">
        <v>0</v>
      </c>
      <c r="AC91" s="200">
        <v>0.74</v>
      </c>
      <c r="AD91" s="200">
        <v>11.37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12.54</v>
      </c>
      <c r="AL91" s="200">
        <v>0</v>
      </c>
      <c r="AM91" s="200">
        <v>0</v>
      </c>
      <c r="AN91" s="200">
        <v>0</v>
      </c>
      <c r="AO91" s="200">
        <v>227.25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3.87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74.73</v>
      </c>
      <c r="L92" s="200">
        <v>19.43</v>
      </c>
      <c r="M92" s="200">
        <v>0</v>
      </c>
      <c r="N92" s="200">
        <v>1.1399999999999999</v>
      </c>
      <c r="O92" s="200">
        <v>0.95</v>
      </c>
      <c r="P92" s="200">
        <v>1.66</v>
      </c>
      <c r="Q92" s="200">
        <v>0.82</v>
      </c>
      <c r="R92" s="200">
        <v>5.38</v>
      </c>
      <c r="S92" s="200">
        <v>2.85</v>
      </c>
      <c r="T92" s="200">
        <v>0</v>
      </c>
      <c r="U92" s="200">
        <v>10.35</v>
      </c>
      <c r="V92" s="200">
        <v>2.12</v>
      </c>
      <c r="W92" s="200">
        <v>0.44</v>
      </c>
      <c r="X92" s="200">
        <v>0.94</v>
      </c>
      <c r="Y92" s="200">
        <v>0</v>
      </c>
      <c r="Z92" s="200">
        <v>2.65</v>
      </c>
      <c r="AA92" s="200">
        <v>11.79</v>
      </c>
      <c r="AB92" s="200">
        <v>0</v>
      </c>
      <c r="AC92" s="200">
        <v>0.74</v>
      </c>
      <c r="AD92" s="200">
        <v>11.37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12.54</v>
      </c>
      <c r="AL92" s="200">
        <v>0</v>
      </c>
      <c r="AM92" s="200">
        <v>0</v>
      </c>
      <c r="AN92" s="200">
        <v>0</v>
      </c>
      <c r="AO92" s="200">
        <v>227.25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3.87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74.73</v>
      </c>
      <c r="L93" s="200">
        <v>19.43</v>
      </c>
      <c r="M93" s="200">
        <v>0</v>
      </c>
      <c r="N93" s="200">
        <v>1.1399999999999999</v>
      </c>
      <c r="O93" s="200">
        <v>0.95</v>
      </c>
      <c r="P93" s="200">
        <v>1.66</v>
      </c>
      <c r="Q93" s="200">
        <v>0.82</v>
      </c>
      <c r="R93" s="200">
        <v>5.38</v>
      </c>
      <c r="S93" s="200">
        <v>2.85</v>
      </c>
      <c r="T93" s="200">
        <v>0</v>
      </c>
      <c r="U93" s="200">
        <v>10.35</v>
      </c>
      <c r="V93" s="200">
        <v>2.12</v>
      </c>
      <c r="W93" s="200">
        <v>0.44</v>
      </c>
      <c r="X93" s="200">
        <v>0.94</v>
      </c>
      <c r="Y93" s="200">
        <v>0</v>
      </c>
      <c r="Z93" s="200">
        <v>2.65</v>
      </c>
      <c r="AA93" s="200">
        <v>11.79</v>
      </c>
      <c r="AB93" s="200">
        <v>0</v>
      </c>
      <c r="AC93" s="200">
        <v>0.74</v>
      </c>
      <c r="AD93" s="200">
        <v>11.37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12.54</v>
      </c>
      <c r="AL93" s="200">
        <v>0</v>
      </c>
      <c r="AM93" s="200">
        <v>0</v>
      </c>
      <c r="AN93" s="200">
        <v>0</v>
      </c>
      <c r="AO93" s="200">
        <v>227.25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3.87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74.73</v>
      </c>
      <c r="L94" s="200">
        <v>19.43</v>
      </c>
      <c r="M94" s="200">
        <v>0</v>
      </c>
      <c r="N94" s="200">
        <v>1.1399999999999999</v>
      </c>
      <c r="O94" s="200">
        <v>0.95</v>
      </c>
      <c r="P94" s="200">
        <v>1.66</v>
      </c>
      <c r="Q94" s="200">
        <v>0.82</v>
      </c>
      <c r="R94" s="200">
        <v>5.38</v>
      </c>
      <c r="S94" s="200">
        <v>2.85</v>
      </c>
      <c r="T94" s="200">
        <v>0</v>
      </c>
      <c r="U94" s="200">
        <v>10.35</v>
      </c>
      <c r="V94" s="200">
        <v>2.12</v>
      </c>
      <c r="W94" s="200">
        <v>0.44</v>
      </c>
      <c r="X94" s="200">
        <v>0.94</v>
      </c>
      <c r="Y94" s="200">
        <v>0</v>
      </c>
      <c r="Z94" s="200">
        <v>2.65</v>
      </c>
      <c r="AA94" s="200">
        <v>11.79</v>
      </c>
      <c r="AB94" s="200">
        <v>0</v>
      </c>
      <c r="AC94" s="200">
        <v>0.74</v>
      </c>
      <c r="AD94" s="200">
        <v>11.37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12.54</v>
      </c>
      <c r="AL94" s="200">
        <v>0</v>
      </c>
      <c r="AM94" s="200">
        <v>0</v>
      </c>
      <c r="AN94" s="200">
        <v>0</v>
      </c>
      <c r="AO94" s="200">
        <v>227.25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3.87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74.19</v>
      </c>
      <c r="L95" s="200">
        <v>19.43</v>
      </c>
      <c r="M95" s="200">
        <v>0</v>
      </c>
      <c r="N95" s="200">
        <v>1.1399999999999999</v>
      </c>
      <c r="O95" s="200">
        <v>0.95</v>
      </c>
      <c r="P95" s="200">
        <v>2.34</v>
      </c>
      <c r="Q95" s="200">
        <v>0.82</v>
      </c>
      <c r="R95" s="200">
        <v>5.38</v>
      </c>
      <c r="S95" s="200">
        <v>2.85</v>
      </c>
      <c r="T95" s="200">
        <v>0</v>
      </c>
      <c r="U95" s="200">
        <v>10.35</v>
      </c>
      <c r="V95" s="200">
        <v>2.12</v>
      </c>
      <c r="W95" s="200">
        <v>0.44</v>
      </c>
      <c r="X95" s="200">
        <v>0.94</v>
      </c>
      <c r="Y95" s="200">
        <v>0</v>
      </c>
      <c r="Z95" s="200">
        <v>2.65</v>
      </c>
      <c r="AA95" s="200">
        <v>11.79</v>
      </c>
      <c r="AB95" s="200">
        <v>0</v>
      </c>
      <c r="AC95" s="200">
        <v>0.74</v>
      </c>
      <c r="AD95" s="200">
        <v>11.37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12.54</v>
      </c>
      <c r="AL95" s="200">
        <v>0</v>
      </c>
      <c r="AM95" s="200">
        <v>0</v>
      </c>
      <c r="AN95" s="200">
        <v>0</v>
      </c>
      <c r="AO95" s="200">
        <v>227.25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3.87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74.73</v>
      </c>
      <c r="L96" s="200">
        <v>19.43</v>
      </c>
      <c r="M96" s="200">
        <v>0</v>
      </c>
      <c r="N96" s="200">
        <v>1.1399999999999999</v>
      </c>
      <c r="O96" s="200">
        <v>0.95</v>
      </c>
      <c r="P96" s="200">
        <v>2.34</v>
      </c>
      <c r="Q96" s="200">
        <v>0.82</v>
      </c>
      <c r="R96" s="200">
        <v>5.38</v>
      </c>
      <c r="S96" s="200">
        <v>2.85</v>
      </c>
      <c r="T96" s="200">
        <v>0</v>
      </c>
      <c r="U96" s="200">
        <v>10.35</v>
      </c>
      <c r="V96" s="200">
        <v>2.12</v>
      </c>
      <c r="W96" s="200">
        <v>0.44</v>
      </c>
      <c r="X96" s="200">
        <v>0.94</v>
      </c>
      <c r="Y96" s="200">
        <v>0</v>
      </c>
      <c r="Z96" s="200">
        <v>2.65</v>
      </c>
      <c r="AA96" s="200">
        <v>11.79</v>
      </c>
      <c r="AB96" s="200">
        <v>0</v>
      </c>
      <c r="AC96" s="200">
        <v>0.74</v>
      </c>
      <c r="AD96" s="200">
        <v>11.37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12.54</v>
      </c>
      <c r="AL96" s="200">
        <v>0</v>
      </c>
      <c r="AM96" s="200">
        <v>0</v>
      </c>
      <c r="AN96" s="200">
        <v>0</v>
      </c>
      <c r="AO96" s="200">
        <v>227.25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3.87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74.73</v>
      </c>
      <c r="L97" s="200">
        <v>19.43</v>
      </c>
      <c r="M97" s="200">
        <v>0</v>
      </c>
      <c r="N97" s="200">
        <v>1.1399999999999999</v>
      </c>
      <c r="O97" s="200">
        <v>0.95</v>
      </c>
      <c r="P97" s="200">
        <v>2.34</v>
      </c>
      <c r="Q97" s="200">
        <v>0.82</v>
      </c>
      <c r="R97" s="200">
        <v>5.38</v>
      </c>
      <c r="S97" s="200">
        <v>2.85</v>
      </c>
      <c r="T97" s="200">
        <v>0</v>
      </c>
      <c r="U97" s="200">
        <v>10.35</v>
      </c>
      <c r="V97" s="200">
        <v>2.12</v>
      </c>
      <c r="W97" s="200">
        <v>0.44</v>
      </c>
      <c r="X97" s="200">
        <v>0.94</v>
      </c>
      <c r="Y97" s="200">
        <v>0</v>
      </c>
      <c r="Z97" s="200">
        <v>2.65</v>
      </c>
      <c r="AA97" s="200">
        <v>11.79</v>
      </c>
      <c r="AB97" s="200">
        <v>0</v>
      </c>
      <c r="AC97" s="200">
        <v>0.74</v>
      </c>
      <c r="AD97" s="200">
        <v>11.37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12.54</v>
      </c>
      <c r="AL97" s="200">
        <v>0</v>
      </c>
      <c r="AM97" s="200">
        <v>0</v>
      </c>
      <c r="AN97" s="200">
        <v>0</v>
      </c>
      <c r="AO97" s="200">
        <v>227.25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3.87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74.73</v>
      </c>
      <c r="L98" s="200">
        <v>19.43</v>
      </c>
      <c r="M98" s="200">
        <v>0</v>
      </c>
      <c r="N98" s="200">
        <v>1.1399999999999999</v>
      </c>
      <c r="O98" s="200">
        <v>0.95</v>
      </c>
      <c r="P98" s="200">
        <v>2.34</v>
      </c>
      <c r="Q98" s="200">
        <v>0.82</v>
      </c>
      <c r="R98" s="200">
        <v>5.38</v>
      </c>
      <c r="S98" s="200">
        <v>2.85</v>
      </c>
      <c r="T98" s="200">
        <v>0</v>
      </c>
      <c r="U98" s="200">
        <v>10.35</v>
      </c>
      <c r="V98" s="200">
        <v>2.12</v>
      </c>
      <c r="W98" s="200">
        <v>0.44</v>
      </c>
      <c r="X98" s="200">
        <v>0.94</v>
      </c>
      <c r="Y98" s="200">
        <v>0</v>
      </c>
      <c r="Z98" s="200">
        <v>2.65</v>
      </c>
      <c r="AA98" s="200">
        <v>11.79</v>
      </c>
      <c r="AB98" s="200">
        <v>0</v>
      </c>
      <c r="AC98" s="200">
        <v>0.74</v>
      </c>
      <c r="AD98" s="200">
        <v>11.37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12.54</v>
      </c>
      <c r="AL98" s="200">
        <v>0</v>
      </c>
      <c r="AM98" s="200">
        <v>0</v>
      </c>
      <c r="AN98" s="200">
        <v>0</v>
      </c>
      <c r="AO98" s="200">
        <v>227.25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0.42230999999999935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0.95536749999999937</v>
      </c>
      <c r="L99">
        <f t="shared" si="0"/>
        <v>0.21590249999999978</v>
      </c>
      <c r="M99">
        <f t="shared" si="0"/>
        <v>0</v>
      </c>
      <c r="N99">
        <f t="shared" si="0"/>
        <v>2.7360000000000009E-2</v>
      </c>
      <c r="O99">
        <f t="shared" si="0"/>
        <v>2.2800000000000039E-2</v>
      </c>
      <c r="P99">
        <f t="shared" si="0"/>
        <v>5.2087499999999946E-2</v>
      </c>
      <c r="Q99">
        <f t="shared" si="0"/>
        <v>9.3425000000000209E-3</v>
      </c>
      <c r="R99">
        <f t="shared" si="0"/>
        <v>4.8267500000000074E-2</v>
      </c>
      <c r="S99">
        <f t="shared" si="0"/>
        <v>3.4249999999999982E-2</v>
      </c>
      <c r="T99">
        <f t="shared" si="0"/>
        <v>0</v>
      </c>
      <c r="U99">
        <f t="shared" si="0"/>
        <v>0.24840000000000037</v>
      </c>
      <c r="V99">
        <f t="shared" si="0"/>
        <v>1.9265000000000046E-2</v>
      </c>
      <c r="W99">
        <f t="shared" si="0"/>
        <v>1.7249999999999953E-2</v>
      </c>
      <c r="X99">
        <f t="shared" si="0"/>
        <v>2.9292499999999964E-2</v>
      </c>
      <c r="Y99">
        <f t="shared" si="0"/>
        <v>0</v>
      </c>
      <c r="Z99">
        <f t="shared" si="0"/>
        <v>0.24308999999999961</v>
      </c>
      <c r="AA99">
        <f t="shared" si="0"/>
        <v>0.1093675000000003</v>
      </c>
      <c r="AB99">
        <f t="shared" si="0"/>
        <v>0</v>
      </c>
      <c r="AC99">
        <f t="shared" si="0"/>
        <v>1.2350000000000014E-2</v>
      </c>
      <c r="AD99">
        <f t="shared" si="0"/>
        <v>0.25094000000000016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0.18269000000000021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5.4539999999999997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45331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5</v>
      </c>
      <c r="C27" s="94">
        <f>'IDT-1 Calculation'!DG27</f>
        <v>-2.117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-2.883</v>
      </c>
      <c r="G27" s="99">
        <f t="shared" si="0"/>
        <v>0</v>
      </c>
    </row>
    <row r="28" spans="1:7">
      <c r="A28" s="98" t="s">
        <v>70</v>
      </c>
      <c r="B28" s="94">
        <f>'IDT-1 Calculation'!DF28</f>
        <v>129</v>
      </c>
      <c r="C28" s="94">
        <f>'IDT-1 Calculation'!DG28</f>
        <v>-54.613999999999997</v>
      </c>
      <c r="D28" s="94">
        <f>'IDT-1 Calculation'!DH28</f>
        <v>0</v>
      </c>
      <c r="E28" s="94">
        <f>'IDT-1 Calculation'!DI28</f>
        <v>0</v>
      </c>
      <c r="F28" s="94">
        <f>'IDT-1 Calculation'!DJ28</f>
        <v>-74.385999999999996</v>
      </c>
      <c r="G28" s="99">
        <f t="shared" si="0"/>
        <v>0</v>
      </c>
    </row>
    <row r="29" spans="1:7">
      <c r="A29" s="98" t="s">
        <v>71</v>
      </c>
      <c r="B29" s="94">
        <f>'IDT-1 Calculation'!DF29</f>
        <v>211</v>
      </c>
      <c r="C29" s="94">
        <f>'IDT-1 Calculation'!DG29</f>
        <v>-65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-146</v>
      </c>
      <c r="G29" s="99">
        <f t="shared" si="0"/>
        <v>0</v>
      </c>
    </row>
    <row r="30" spans="1:7">
      <c r="A30" s="98" t="s">
        <v>72</v>
      </c>
      <c r="B30" s="94">
        <f>'IDT-1 Calculation'!DF30</f>
        <v>177.37200000000001</v>
      </c>
      <c r="C30" s="94">
        <f>'IDT-1 Calculation'!DG30</f>
        <v>-35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-142.37200000000001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87.135999999999996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-87.135999999999996</v>
      </c>
      <c r="G31" s="99">
        <f t="shared" si="0"/>
        <v>0</v>
      </c>
    </row>
    <row r="32" spans="1:7">
      <c r="A32" s="98" t="s">
        <v>74</v>
      </c>
      <c r="B32" s="94">
        <f>'IDT-1 Calculation'!DF32</f>
        <v>45.905999999999999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-45.905999999999999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5.423</v>
      </c>
      <c r="C44" s="94">
        <f>'IDT-1 Calculation'!DG44</f>
        <v>-10</v>
      </c>
      <c r="D44" s="94">
        <f>'IDT-1 Calculation'!DH44</f>
        <v>0</v>
      </c>
      <c r="E44" s="94">
        <f>'IDT-1 Calculation'!DI44</f>
        <v>0</v>
      </c>
      <c r="F44" s="94">
        <f>'IDT-1 Calculation'!DJ44</f>
        <v>4.577</v>
      </c>
      <c r="G44" s="99">
        <f t="shared" si="0"/>
        <v>0</v>
      </c>
    </row>
    <row r="45" spans="1:7">
      <c r="A45" s="98" t="s">
        <v>87</v>
      </c>
      <c r="B45" s="94">
        <f>'IDT-1 Calculation'!DF45</f>
        <v>8.1349999999999998</v>
      </c>
      <c r="C45" s="94">
        <f>'IDT-1 Calculation'!DG45</f>
        <v>-15</v>
      </c>
      <c r="D45" s="94">
        <f>'IDT-1 Calculation'!DH45</f>
        <v>0</v>
      </c>
      <c r="E45" s="94">
        <f>'IDT-1 Calculation'!DI45</f>
        <v>0</v>
      </c>
      <c r="F45" s="94">
        <f>'IDT-1 Calculation'!DJ45</f>
        <v>6.8650000000000002</v>
      </c>
      <c r="G45" s="99">
        <f t="shared" si="0"/>
        <v>0</v>
      </c>
    </row>
    <row r="46" spans="1:7">
      <c r="A46" s="98" t="s">
        <v>88</v>
      </c>
      <c r="B46" s="94">
        <f>'IDT-1 Calculation'!DF46</f>
        <v>18.981000000000002</v>
      </c>
      <c r="C46" s="94">
        <f>'IDT-1 Calculation'!DG46</f>
        <v>-35</v>
      </c>
      <c r="D46" s="94">
        <f>'IDT-1 Calculation'!DH46</f>
        <v>0</v>
      </c>
      <c r="E46" s="94">
        <f>'IDT-1 Calculation'!DI46</f>
        <v>0</v>
      </c>
      <c r="F46" s="94">
        <f>'IDT-1 Calculation'!DJ46</f>
        <v>16.018999999999998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6</v>
      </c>
      <c r="C70" s="94">
        <f>'IDT-1 Calculation'!DG70</f>
        <v>-6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76</v>
      </c>
      <c r="C71" s="94">
        <f>'IDT-1 Calculation'!DG71</f>
        <v>-32.176000000000002</v>
      </c>
      <c r="D71" s="94">
        <f>'IDT-1 Calculation'!DH71</f>
        <v>0</v>
      </c>
      <c r="E71" s="94">
        <f>'IDT-1 Calculation'!DI71</f>
        <v>0</v>
      </c>
      <c r="F71" s="94">
        <f>'IDT-1 Calculation'!DJ71</f>
        <v>-43.823999999999998</v>
      </c>
      <c r="G71" s="99">
        <f t="shared" si="1"/>
        <v>0</v>
      </c>
    </row>
    <row r="72" spans="1:7">
      <c r="A72" s="98" t="s">
        <v>114</v>
      </c>
      <c r="B72" s="94">
        <f>'IDT-1 Calculation'!DF72</f>
        <v>97.265999999999991</v>
      </c>
      <c r="C72" s="94">
        <f>'IDT-1 Calculation'!DG72</f>
        <v>-50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-47.265999999999998</v>
      </c>
      <c r="G72" s="99">
        <f t="shared" si="1"/>
        <v>0</v>
      </c>
    </row>
    <row r="73" spans="1:7">
      <c r="A73" s="98" t="s">
        <v>115</v>
      </c>
      <c r="B73" s="94">
        <f>'IDT-1 Calculation'!DF73</f>
        <v>97</v>
      </c>
      <c r="C73" s="94">
        <f>'IDT-1 Calculation'!DG73</f>
        <v>-45.119</v>
      </c>
      <c r="D73" s="94">
        <f>'IDT-1 Calculation'!DH73</f>
        <v>0</v>
      </c>
      <c r="E73" s="94">
        <f>'IDT-1 Calculation'!DI73</f>
        <v>0</v>
      </c>
      <c r="F73" s="94">
        <f>'IDT-1 Calculation'!DJ73</f>
        <v>-51.881</v>
      </c>
      <c r="G73" s="99">
        <f t="shared" si="1"/>
        <v>0</v>
      </c>
    </row>
    <row r="74" spans="1:7">
      <c r="A74" s="98" t="s">
        <v>116</v>
      </c>
      <c r="B74" s="94">
        <f>'IDT-1 Calculation'!DF74</f>
        <v>55.359000000000002</v>
      </c>
      <c r="C74" s="94">
        <f>'IDT-1 Calculation'!DG74</f>
        <v>-30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-25.359000000000002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93.412000000000006</v>
      </c>
      <c r="C83" s="94">
        <f>'IDT-1 Calculation'!DG83</f>
        <v>-70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-23.411999999999999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130.24199999999999</v>
      </c>
      <c r="C84" s="94">
        <f>'IDT-1 Calculation'!DG84</f>
        <v>-80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-50.241999999999997</v>
      </c>
      <c r="G84" s="99">
        <f t="shared" si="1"/>
        <v>0</v>
      </c>
    </row>
    <row r="85" spans="1:7">
      <c r="A85" s="98" t="s">
        <v>127</v>
      </c>
      <c r="B85" s="94">
        <f>'IDT-1 Calculation'!DF85</f>
        <v>177.02199999999999</v>
      </c>
      <c r="C85" s="94">
        <f>'IDT-1 Calculation'!DG85</f>
        <v>-90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-87.022000000000006</v>
      </c>
      <c r="G85" s="99">
        <f t="shared" si="1"/>
        <v>0</v>
      </c>
    </row>
    <row r="86" spans="1:7">
      <c r="A86" s="98" t="s">
        <v>128</v>
      </c>
      <c r="B86" s="94">
        <f>'IDT-1 Calculation'!DF86</f>
        <v>223.05200000000002</v>
      </c>
      <c r="C86" s="94">
        <f>'IDT-1 Calculation'!DG86</f>
        <v>-100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-123.05200000000001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268.42200000000003</v>
      </c>
      <c r="C87" s="94">
        <f>'IDT-1 Calculation'!DG87</f>
        <v>-105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-163.422</v>
      </c>
      <c r="G87" s="99">
        <f t="shared" si="1"/>
        <v>0</v>
      </c>
    </row>
    <row r="88" spans="1:7">
      <c r="A88" s="98" t="s">
        <v>130</v>
      </c>
      <c r="B88" s="94">
        <f>'IDT-1 Calculation'!DF88</f>
        <v>283.642</v>
      </c>
      <c r="C88" s="94">
        <f>'IDT-1 Calculation'!DG88</f>
        <v>-120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-163.642</v>
      </c>
      <c r="G88" s="99">
        <f t="shared" si="1"/>
        <v>0</v>
      </c>
    </row>
    <row r="89" spans="1:7">
      <c r="A89" s="98" t="s">
        <v>131</v>
      </c>
      <c r="B89" s="94">
        <f>'IDT-1 Calculation'!DF89</f>
        <v>262</v>
      </c>
      <c r="C89" s="94">
        <f>'IDT-1 Calculation'!DG89</f>
        <v>-116.246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-145.75399999999999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216</v>
      </c>
      <c r="C90" s="94">
        <f>'IDT-1 Calculation'!DG90</f>
        <v>-91.445999999999998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-124.554</v>
      </c>
      <c r="G90" s="99">
        <f t="shared" si="1"/>
        <v>0</v>
      </c>
    </row>
    <row r="91" spans="1:7">
      <c r="A91" s="98" t="s">
        <v>133</v>
      </c>
      <c r="B91" s="94">
        <f>'IDT-1 Calculation'!DF91</f>
        <v>61</v>
      </c>
      <c r="C91" s="94">
        <f>'IDT-1 Calculation'!DG91</f>
        <v>-61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81</v>
      </c>
      <c r="C92" s="94">
        <f>'IDT-1 Calculation'!DG92</f>
        <v>-81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59</v>
      </c>
      <c r="C93" s="94">
        <f>'IDT-1 Calculation'!DG93</f>
        <v>-59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0.71859249999999997</v>
      </c>
      <c r="C99" s="110">
        <f>SUM(C3:C98)/4000</f>
        <v>-0.33842949999999994</v>
      </c>
      <c r="D99" s="110">
        <f>SUM(D3:D98)/4000</f>
        <v>0</v>
      </c>
      <c r="E99" s="110">
        <f>SUM(E3:E98)/4000</f>
        <v>0</v>
      </c>
      <c r="F99" s="110">
        <f>SUM(F3:F98)/4000</f>
        <v>-0.38016300000000003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23.03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23.03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23.03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23.03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23.03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23.03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23.03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23.03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23.03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23.03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23.03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23.03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23.03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23.03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23.03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23.03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23.03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23.03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23.03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23.03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23.03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23.03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23.03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23.03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23.03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23.03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23.03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23.03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23.03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23.03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23.03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23.03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23.03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23.03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23.03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23.03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23.03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23.03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23.03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23.03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23.03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23.03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23.03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23.03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23.03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23.03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23.03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23.03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23.03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23.03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23.03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23.03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23.03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23.03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23.03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23.03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23.03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23.03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23.03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23.03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23.03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23.03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23.03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23.03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23.03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23.03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23.03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23.03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23.03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23.03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23.03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23.03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23.03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23.03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23.03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23.03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23.03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23.03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23.03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23.03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23.03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23.03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23.03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23.03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23.03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23.03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23.03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23.03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23.03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23.03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23.03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23.03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23.03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23.03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23.03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23.03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0.55271999999999988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2.48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0.35</v>
      </c>
      <c r="AL3" s="200">
        <v>0</v>
      </c>
      <c r="AM3" s="200">
        <v>0</v>
      </c>
      <c r="AN3" s="200">
        <v>0</v>
      </c>
      <c r="AO3" s="200">
        <v>77.11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2.48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0.35</v>
      </c>
      <c r="AL4" s="200">
        <v>0</v>
      </c>
      <c r="AM4" s="200">
        <v>0</v>
      </c>
      <c r="AN4" s="200">
        <v>0</v>
      </c>
      <c r="AO4" s="200">
        <v>77.11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2.48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0.35</v>
      </c>
      <c r="AL5" s="200">
        <v>0</v>
      </c>
      <c r="AM5" s="200">
        <v>0</v>
      </c>
      <c r="AN5" s="200">
        <v>0</v>
      </c>
      <c r="AO5" s="200">
        <v>77.11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2.48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0.35</v>
      </c>
      <c r="AL6" s="200">
        <v>0</v>
      </c>
      <c r="AM6" s="200">
        <v>0</v>
      </c>
      <c r="AN6" s="200">
        <v>0</v>
      </c>
      <c r="AO6" s="200">
        <v>77.11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2.48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0.35</v>
      </c>
      <c r="AL7" s="200">
        <v>0</v>
      </c>
      <c r="AM7" s="200">
        <v>0</v>
      </c>
      <c r="AN7" s="200">
        <v>0</v>
      </c>
      <c r="AO7" s="200">
        <v>77.11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2.48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0.35</v>
      </c>
      <c r="AL8" s="200">
        <v>0</v>
      </c>
      <c r="AM8" s="200">
        <v>0</v>
      </c>
      <c r="AN8" s="200">
        <v>0</v>
      </c>
      <c r="AO8" s="200">
        <v>77.11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2.48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0.35</v>
      </c>
      <c r="AL9" s="200">
        <v>0</v>
      </c>
      <c r="AM9" s="200">
        <v>0</v>
      </c>
      <c r="AN9" s="200">
        <v>0</v>
      </c>
      <c r="AO9" s="200">
        <v>77.11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2.48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0.35</v>
      </c>
      <c r="AL10" s="200">
        <v>0</v>
      </c>
      <c r="AM10" s="200">
        <v>0</v>
      </c>
      <c r="AN10" s="200">
        <v>0</v>
      </c>
      <c r="AO10" s="200">
        <v>77.11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2.48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0.35</v>
      </c>
      <c r="AL11" s="200">
        <v>0</v>
      </c>
      <c r="AM11" s="200">
        <v>0</v>
      </c>
      <c r="AN11" s="200">
        <v>0</v>
      </c>
      <c r="AO11" s="200">
        <v>77.11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2.48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0.35</v>
      </c>
      <c r="AL12" s="200">
        <v>0</v>
      </c>
      <c r="AM12" s="200">
        <v>0</v>
      </c>
      <c r="AN12" s="200">
        <v>0</v>
      </c>
      <c r="AO12" s="200">
        <v>77.11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2.48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0.35</v>
      </c>
      <c r="AL13" s="200">
        <v>0</v>
      </c>
      <c r="AM13" s="200">
        <v>0</v>
      </c>
      <c r="AN13" s="200">
        <v>0</v>
      </c>
      <c r="AO13" s="200">
        <v>77.11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2.48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0.35</v>
      </c>
      <c r="AL14" s="200">
        <v>0</v>
      </c>
      <c r="AM14" s="200">
        <v>0</v>
      </c>
      <c r="AN14" s="200">
        <v>0</v>
      </c>
      <c r="AO14" s="200">
        <v>77.11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2.48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0.35</v>
      </c>
      <c r="AL15" s="200">
        <v>0</v>
      </c>
      <c r="AM15" s="200">
        <v>0</v>
      </c>
      <c r="AN15" s="200">
        <v>0</v>
      </c>
      <c r="AO15" s="200">
        <v>77.11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2.48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0.35</v>
      </c>
      <c r="AL16" s="200">
        <v>0</v>
      </c>
      <c r="AM16" s="200">
        <v>0</v>
      </c>
      <c r="AN16" s="200">
        <v>0</v>
      </c>
      <c r="AO16" s="200">
        <v>77.11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2.48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0.35</v>
      </c>
      <c r="AL17" s="200">
        <v>0</v>
      </c>
      <c r="AM17" s="200">
        <v>0</v>
      </c>
      <c r="AN17" s="200">
        <v>0</v>
      </c>
      <c r="AO17" s="200">
        <v>77.11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2.48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0.35</v>
      </c>
      <c r="AL18" s="200">
        <v>0</v>
      </c>
      <c r="AM18" s="200">
        <v>0</v>
      </c>
      <c r="AN18" s="200">
        <v>0</v>
      </c>
      <c r="AO18" s="200">
        <v>77.11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2.48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0.35</v>
      </c>
      <c r="AL19" s="200">
        <v>0</v>
      </c>
      <c r="AM19" s="200">
        <v>0</v>
      </c>
      <c r="AN19" s="200">
        <v>0</v>
      </c>
      <c r="AO19" s="200">
        <v>77.11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2.48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0.35</v>
      </c>
      <c r="AL20" s="200">
        <v>0</v>
      </c>
      <c r="AM20" s="200">
        <v>0</v>
      </c>
      <c r="AN20" s="200">
        <v>0</v>
      </c>
      <c r="AO20" s="200">
        <v>77.11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2.48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0.35</v>
      </c>
      <c r="AL21" s="200">
        <v>0</v>
      </c>
      <c r="AM21" s="200">
        <v>0</v>
      </c>
      <c r="AN21" s="200">
        <v>0</v>
      </c>
      <c r="AO21" s="200">
        <v>77.11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2.48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0.35</v>
      </c>
      <c r="AL22" s="200">
        <v>0</v>
      </c>
      <c r="AM22" s="200">
        <v>0</v>
      </c>
      <c r="AN22" s="200">
        <v>0</v>
      </c>
      <c r="AO22" s="200">
        <v>77.11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2.48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0.35</v>
      </c>
      <c r="AL23" s="200">
        <v>0</v>
      </c>
      <c r="AM23" s="200">
        <v>0</v>
      </c>
      <c r="AN23" s="200">
        <v>0</v>
      </c>
      <c r="AO23" s="200">
        <v>77.11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2.48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0.35</v>
      </c>
      <c r="AL24" s="200">
        <v>0</v>
      </c>
      <c r="AM24" s="200">
        <v>0</v>
      </c>
      <c r="AN24" s="200">
        <v>0</v>
      </c>
      <c r="AO24" s="200">
        <v>77.11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2.48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0.35</v>
      </c>
      <c r="AL25" s="200">
        <v>0</v>
      </c>
      <c r="AM25" s="200">
        <v>0</v>
      </c>
      <c r="AN25" s="200">
        <v>0</v>
      </c>
      <c r="AO25" s="200">
        <v>77.11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2.48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0.35</v>
      </c>
      <c r="AL26" s="200">
        <v>0</v>
      </c>
      <c r="AM26" s="200">
        <v>0</v>
      </c>
      <c r="AN26" s="200">
        <v>0</v>
      </c>
      <c r="AO26" s="200">
        <v>77.11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2.48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0.35</v>
      </c>
      <c r="AL27" s="200">
        <v>0</v>
      </c>
      <c r="AM27" s="200">
        <v>0</v>
      </c>
      <c r="AN27" s="200">
        <v>0</v>
      </c>
      <c r="AO27" s="200">
        <v>77.11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2.48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0.35</v>
      </c>
      <c r="AL28" s="200">
        <v>0</v>
      </c>
      <c r="AM28" s="200">
        <v>0</v>
      </c>
      <c r="AN28" s="200">
        <v>0</v>
      </c>
      <c r="AO28" s="200">
        <v>77.45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2.48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0.35</v>
      </c>
      <c r="AL29" s="200">
        <v>0</v>
      </c>
      <c r="AM29" s="200">
        <v>0</v>
      </c>
      <c r="AN29" s="200">
        <v>0</v>
      </c>
      <c r="AO29" s="200">
        <v>77.45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2.48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0.35</v>
      </c>
      <c r="AL30" s="200">
        <v>0</v>
      </c>
      <c r="AM30" s="200">
        <v>0</v>
      </c>
      <c r="AN30" s="200">
        <v>0</v>
      </c>
      <c r="AO30" s="200">
        <v>77.45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2.48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0.35</v>
      </c>
      <c r="AL31" s="200">
        <v>0</v>
      </c>
      <c r="AM31" s="200">
        <v>0</v>
      </c>
      <c r="AN31" s="200">
        <v>0</v>
      </c>
      <c r="AO31" s="200">
        <v>66.72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2.48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0.35</v>
      </c>
      <c r="AL32" s="200">
        <v>0</v>
      </c>
      <c r="AM32" s="200">
        <v>0</v>
      </c>
      <c r="AN32" s="200">
        <v>0</v>
      </c>
      <c r="AO32" s="200">
        <v>66.72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2.48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66.72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2.48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66.72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2.48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66.72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2.48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66.72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2.48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66.72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2.48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66.72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2.48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66.72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2.48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66.72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2.48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0.35</v>
      </c>
      <c r="AL41" s="200">
        <v>0</v>
      </c>
      <c r="AM41" s="200">
        <v>0</v>
      </c>
      <c r="AN41" s="200">
        <v>0</v>
      </c>
      <c r="AO41" s="200">
        <v>66.72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2.48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0.35</v>
      </c>
      <c r="AL42" s="200">
        <v>0</v>
      </c>
      <c r="AM42" s="200">
        <v>0</v>
      </c>
      <c r="AN42" s="200">
        <v>0</v>
      </c>
      <c r="AO42" s="200">
        <v>66.72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2.48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0.35</v>
      </c>
      <c r="AL43" s="200">
        <v>0</v>
      </c>
      <c r="AM43" s="200">
        <v>0</v>
      </c>
      <c r="AN43" s="200">
        <v>0</v>
      </c>
      <c r="AO43" s="200">
        <v>77.45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2.48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0.35</v>
      </c>
      <c r="AL44" s="200">
        <v>0</v>
      </c>
      <c r="AM44" s="200">
        <v>0</v>
      </c>
      <c r="AN44" s="200">
        <v>0</v>
      </c>
      <c r="AO44" s="200">
        <v>77.45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2.48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0.35</v>
      </c>
      <c r="AL45" s="200">
        <v>0</v>
      </c>
      <c r="AM45" s="200">
        <v>0</v>
      </c>
      <c r="AN45" s="200">
        <v>0</v>
      </c>
      <c r="AO45" s="200">
        <v>77.45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2.48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0.35</v>
      </c>
      <c r="AL46" s="200">
        <v>0</v>
      </c>
      <c r="AM46" s="200">
        <v>0</v>
      </c>
      <c r="AN46" s="200">
        <v>0</v>
      </c>
      <c r="AO46" s="200">
        <v>77.45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2.48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0.35</v>
      </c>
      <c r="AL47" s="200">
        <v>0</v>
      </c>
      <c r="AM47" s="200">
        <v>0</v>
      </c>
      <c r="AN47" s="200">
        <v>0</v>
      </c>
      <c r="AO47" s="200">
        <v>77.11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2.48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0.35</v>
      </c>
      <c r="AL48" s="200">
        <v>0</v>
      </c>
      <c r="AM48" s="200">
        <v>0</v>
      </c>
      <c r="AN48" s="200">
        <v>0</v>
      </c>
      <c r="AO48" s="200">
        <v>77.11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2.48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0.35</v>
      </c>
      <c r="AL49" s="200">
        <v>0</v>
      </c>
      <c r="AM49" s="200">
        <v>0</v>
      </c>
      <c r="AN49" s="200">
        <v>0</v>
      </c>
      <c r="AO49" s="200">
        <v>77.11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2.48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0.35</v>
      </c>
      <c r="AL50" s="200">
        <v>0</v>
      </c>
      <c r="AM50" s="200">
        <v>0</v>
      </c>
      <c r="AN50" s="200">
        <v>0</v>
      </c>
      <c r="AO50" s="200">
        <v>77.11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2.48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0.35</v>
      </c>
      <c r="AL51" s="200">
        <v>0</v>
      </c>
      <c r="AM51" s="200">
        <v>0</v>
      </c>
      <c r="AN51" s="200">
        <v>0</v>
      </c>
      <c r="AO51" s="200">
        <v>77.11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2.48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0.35</v>
      </c>
      <c r="AL52" s="200">
        <v>0</v>
      </c>
      <c r="AM52" s="200">
        <v>0</v>
      </c>
      <c r="AN52" s="200">
        <v>0</v>
      </c>
      <c r="AO52" s="200">
        <v>77.11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2.48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0.35</v>
      </c>
      <c r="AL53" s="200">
        <v>0</v>
      </c>
      <c r="AM53" s="200">
        <v>0</v>
      </c>
      <c r="AN53" s="200">
        <v>0</v>
      </c>
      <c r="AO53" s="200">
        <v>77.11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2.48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0.35</v>
      </c>
      <c r="AL54" s="200">
        <v>0</v>
      </c>
      <c r="AM54" s="200">
        <v>0</v>
      </c>
      <c r="AN54" s="200">
        <v>0</v>
      </c>
      <c r="AO54" s="200">
        <v>77.11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2.48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0.35</v>
      </c>
      <c r="AL55" s="200">
        <v>0</v>
      </c>
      <c r="AM55" s="200">
        <v>0</v>
      </c>
      <c r="AN55" s="200">
        <v>0</v>
      </c>
      <c r="AO55" s="200">
        <v>77.11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2.48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0.35</v>
      </c>
      <c r="AL56" s="200">
        <v>0</v>
      </c>
      <c r="AM56" s="200">
        <v>0</v>
      </c>
      <c r="AN56" s="200">
        <v>0</v>
      </c>
      <c r="AO56" s="200">
        <v>77.11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2.48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0.35</v>
      </c>
      <c r="AL57" s="200">
        <v>0</v>
      </c>
      <c r="AM57" s="200">
        <v>0</v>
      </c>
      <c r="AN57" s="200">
        <v>0</v>
      </c>
      <c r="AO57" s="200">
        <v>77.11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2.48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0.35</v>
      </c>
      <c r="AL58" s="200">
        <v>0</v>
      </c>
      <c r="AM58" s="200">
        <v>0</v>
      </c>
      <c r="AN58" s="200">
        <v>0</v>
      </c>
      <c r="AO58" s="200">
        <v>77.11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0.35</v>
      </c>
      <c r="AL59" s="200">
        <v>0</v>
      </c>
      <c r="AM59" s="200">
        <v>0</v>
      </c>
      <c r="AN59" s="200">
        <v>0</v>
      </c>
      <c r="AO59" s="200">
        <v>77.11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0.35</v>
      </c>
      <c r="AL60" s="200">
        <v>0</v>
      </c>
      <c r="AM60" s="200">
        <v>0</v>
      </c>
      <c r="AN60" s="200">
        <v>0</v>
      </c>
      <c r="AO60" s="200">
        <v>77.11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0.35</v>
      </c>
      <c r="AL61" s="200">
        <v>0</v>
      </c>
      <c r="AM61" s="200">
        <v>0</v>
      </c>
      <c r="AN61" s="200">
        <v>0</v>
      </c>
      <c r="AO61" s="200">
        <v>77.11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0.99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0.35</v>
      </c>
      <c r="AL62" s="200">
        <v>0</v>
      </c>
      <c r="AM62" s="200">
        <v>0</v>
      </c>
      <c r="AN62" s="200">
        <v>0</v>
      </c>
      <c r="AO62" s="200">
        <v>77.11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0.99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0.35</v>
      </c>
      <c r="AL63" s="200">
        <v>0</v>
      </c>
      <c r="AM63" s="200">
        <v>0</v>
      </c>
      <c r="AN63" s="200">
        <v>0</v>
      </c>
      <c r="AO63" s="200">
        <v>77.11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0.99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0.35</v>
      </c>
      <c r="AL64" s="200">
        <v>0</v>
      </c>
      <c r="AM64" s="200">
        <v>0</v>
      </c>
      <c r="AN64" s="200">
        <v>0</v>
      </c>
      <c r="AO64" s="200">
        <v>77.11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0.99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0.35</v>
      </c>
      <c r="AL65" s="200">
        <v>0</v>
      </c>
      <c r="AM65" s="200">
        <v>0</v>
      </c>
      <c r="AN65" s="200">
        <v>0</v>
      </c>
      <c r="AO65" s="200">
        <v>77.11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0.99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0.35</v>
      </c>
      <c r="AL66" s="200">
        <v>0</v>
      </c>
      <c r="AM66" s="200">
        <v>0</v>
      </c>
      <c r="AN66" s="200">
        <v>0</v>
      </c>
      <c r="AO66" s="200">
        <v>77.11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0.99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0.35</v>
      </c>
      <c r="AL67" s="200">
        <v>0</v>
      </c>
      <c r="AM67" s="200">
        <v>0</v>
      </c>
      <c r="AN67" s="200">
        <v>0</v>
      </c>
      <c r="AO67" s="200">
        <v>77.11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0.99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0.35</v>
      </c>
      <c r="AL68" s="200">
        <v>0</v>
      </c>
      <c r="AM68" s="200">
        <v>0</v>
      </c>
      <c r="AN68" s="200">
        <v>0</v>
      </c>
      <c r="AO68" s="200">
        <v>77.11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0.99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0.35</v>
      </c>
      <c r="AL69" s="200">
        <v>0</v>
      </c>
      <c r="AM69" s="200">
        <v>0</v>
      </c>
      <c r="AN69" s="200">
        <v>0</v>
      </c>
      <c r="AO69" s="200">
        <v>77.11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0.99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0.35</v>
      </c>
      <c r="AL70" s="200">
        <v>0</v>
      </c>
      <c r="AM70" s="200">
        <v>0</v>
      </c>
      <c r="AN70" s="200">
        <v>0</v>
      </c>
      <c r="AO70" s="200">
        <v>77.11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2.48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77.11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2.48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77.11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2.48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70.88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2.48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69.510000000000005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2.48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68.14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2.48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66.77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2.48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65.41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2.48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64.040000000000006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2.48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66.77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2.48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69.510000000000005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2.48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65.11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2.48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65.11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2.48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77.11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2.48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77.11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2.48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0.35</v>
      </c>
      <c r="AL85" s="200">
        <v>0</v>
      </c>
      <c r="AM85" s="200">
        <v>0</v>
      </c>
      <c r="AN85" s="200">
        <v>0</v>
      </c>
      <c r="AO85" s="200">
        <v>77.11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2.48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0.35</v>
      </c>
      <c r="AL86" s="200">
        <v>0</v>
      </c>
      <c r="AM86" s="200">
        <v>0</v>
      </c>
      <c r="AN86" s="200">
        <v>0</v>
      </c>
      <c r="AO86" s="200">
        <v>77.11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2.48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0.35</v>
      </c>
      <c r="AL87" s="200">
        <v>0</v>
      </c>
      <c r="AM87" s="200">
        <v>0</v>
      </c>
      <c r="AN87" s="200">
        <v>0</v>
      </c>
      <c r="AO87" s="200">
        <v>77.11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2.48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0.35</v>
      </c>
      <c r="AL88" s="200">
        <v>0</v>
      </c>
      <c r="AM88" s="200">
        <v>0</v>
      </c>
      <c r="AN88" s="200">
        <v>0</v>
      </c>
      <c r="AO88" s="200">
        <v>77.11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2.48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0.35</v>
      </c>
      <c r="AL89" s="200">
        <v>0</v>
      </c>
      <c r="AM89" s="200">
        <v>0</v>
      </c>
      <c r="AN89" s="200">
        <v>0</v>
      </c>
      <c r="AO89" s="200">
        <v>77.11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2.48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0.35</v>
      </c>
      <c r="AL90" s="200">
        <v>0</v>
      </c>
      <c r="AM90" s="200">
        <v>0</v>
      </c>
      <c r="AN90" s="200">
        <v>0</v>
      </c>
      <c r="AO90" s="200">
        <v>77.11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2.48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0.35</v>
      </c>
      <c r="AL91" s="200">
        <v>0</v>
      </c>
      <c r="AM91" s="200">
        <v>0</v>
      </c>
      <c r="AN91" s="200">
        <v>0</v>
      </c>
      <c r="AO91" s="200">
        <v>77.11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2.48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0.35</v>
      </c>
      <c r="AL92" s="200">
        <v>0</v>
      </c>
      <c r="AM92" s="200">
        <v>0</v>
      </c>
      <c r="AN92" s="200">
        <v>0</v>
      </c>
      <c r="AO92" s="200">
        <v>77.11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2.48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0.35</v>
      </c>
      <c r="AL93" s="200">
        <v>0</v>
      </c>
      <c r="AM93" s="200">
        <v>0</v>
      </c>
      <c r="AN93" s="200">
        <v>0</v>
      </c>
      <c r="AO93" s="200">
        <v>77.11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2.48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0.35</v>
      </c>
      <c r="AL94" s="200">
        <v>0</v>
      </c>
      <c r="AM94" s="200">
        <v>0</v>
      </c>
      <c r="AN94" s="200">
        <v>0</v>
      </c>
      <c r="AO94" s="200">
        <v>77.11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2.48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0.35</v>
      </c>
      <c r="AL95" s="200">
        <v>0</v>
      </c>
      <c r="AM95" s="200">
        <v>0</v>
      </c>
      <c r="AN95" s="200">
        <v>0</v>
      </c>
      <c r="AO95" s="200">
        <v>77.11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2.48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0.35</v>
      </c>
      <c r="AL96" s="200">
        <v>0</v>
      </c>
      <c r="AM96" s="200">
        <v>0</v>
      </c>
      <c r="AN96" s="200">
        <v>0</v>
      </c>
      <c r="AO96" s="200">
        <v>77.11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2.48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0.35</v>
      </c>
      <c r="AL97" s="200">
        <v>0</v>
      </c>
      <c r="AM97" s="200">
        <v>0</v>
      </c>
      <c r="AN97" s="200">
        <v>0</v>
      </c>
      <c r="AO97" s="200">
        <v>77.11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2.48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0.35</v>
      </c>
      <c r="AL98" s="200">
        <v>0</v>
      </c>
      <c r="AM98" s="200">
        <v>0</v>
      </c>
      <c r="AN98" s="200">
        <v>0</v>
      </c>
      <c r="AO98" s="200">
        <v>77.11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5.4307499999999953E-2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1.7951024999999967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4.67</v>
      </c>
      <c r="D3" s="200">
        <v>9.02</v>
      </c>
      <c r="E3" s="200">
        <v>0</v>
      </c>
      <c r="F3" s="200">
        <v>0</v>
      </c>
      <c r="G3" s="200">
        <v>16.989999999999998</v>
      </c>
      <c r="H3" s="200">
        <v>0</v>
      </c>
      <c r="I3" s="200">
        <v>0</v>
      </c>
      <c r="J3" s="200">
        <v>14.12</v>
      </c>
      <c r="K3" s="200">
        <v>4.38</v>
      </c>
      <c r="L3" s="200">
        <v>179.2</v>
      </c>
      <c r="M3" s="200">
        <v>1</v>
      </c>
      <c r="N3" s="200">
        <v>1.36</v>
      </c>
      <c r="O3" s="200">
        <v>0</v>
      </c>
      <c r="P3" s="200">
        <v>1.44</v>
      </c>
      <c r="Q3" s="200">
        <v>0.35</v>
      </c>
      <c r="R3" s="200">
        <v>5.8</v>
      </c>
      <c r="S3" s="200">
        <v>3.82</v>
      </c>
      <c r="T3" s="200">
        <v>0</v>
      </c>
      <c r="U3" s="200">
        <v>0.8</v>
      </c>
      <c r="V3" s="200">
        <v>2.5099999999999998</v>
      </c>
      <c r="W3" s="200">
        <v>6.7</v>
      </c>
      <c r="X3" s="200">
        <v>21.3</v>
      </c>
      <c r="Y3" s="200">
        <v>0</v>
      </c>
      <c r="Z3" s="200">
        <v>58.44</v>
      </c>
      <c r="AA3" s="200">
        <v>19.97</v>
      </c>
      <c r="AB3" s="200">
        <v>0</v>
      </c>
      <c r="AC3" s="200">
        <v>0.63</v>
      </c>
      <c r="AD3" s="200">
        <v>14.84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12.61</v>
      </c>
      <c r="AL3" s="200">
        <v>0</v>
      </c>
      <c r="AM3" s="200">
        <v>0</v>
      </c>
      <c r="AN3" s="200">
        <v>0</v>
      </c>
      <c r="AO3" s="200">
        <v>274.62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4.67</v>
      </c>
      <c r="D4" s="200">
        <v>9.02</v>
      </c>
      <c r="E4" s="200">
        <v>0</v>
      </c>
      <c r="F4" s="200">
        <v>0</v>
      </c>
      <c r="G4" s="200">
        <v>16.989999999999998</v>
      </c>
      <c r="H4" s="200">
        <v>0</v>
      </c>
      <c r="I4" s="200">
        <v>0</v>
      </c>
      <c r="J4" s="200">
        <v>14.12</v>
      </c>
      <c r="K4" s="200">
        <v>4.38</v>
      </c>
      <c r="L4" s="200">
        <v>179.2</v>
      </c>
      <c r="M4" s="200">
        <v>1</v>
      </c>
      <c r="N4" s="200">
        <v>1.36</v>
      </c>
      <c r="O4" s="200">
        <v>0</v>
      </c>
      <c r="P4" s="200">
        <v>1.44</v>
      </c>
      <c r="Q4" s="200">
        <v>0.35</v>
      </c>
      <c r="R4" s="200">
        <v>6.15</v>
      </c>
      <c r="S4" s="200">
        <v>3.82</v>
      </c>
      <c r="T4" s="200">
        <v>0</v>
      </c>
      <c r="U4" s="200">
        <v>0.8</v>
      </c>
      <c r="V4" s="200">
        <v>2.5099999999999998</v>
      </c>
      <c r="W4" s="200">
        <v>6.7</v>
      </c>
      <c r="X4" s="200">
        <v>21.3</v>
      </c>
      <c r="Y4" s="200">
        <v>0</v>
      </c>
      <c r="Z4" s="200">
        <v>58.44</v>
      </c>
      <c r="AA4" s="200">
        <v>19.97</v>
      </c>
      <c r="AB4" s="200">
        <v>0</v>
      </c>
      <c r="AC4" s="200">
        <v>0.63</v>
      </c>
      <c r="AD4" s="200">
        <v>14.84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12.61</v>
      </c>
      <c r="AL4" s="200">
        <v>0</v>
      </c>
      <c r="AM4" s="200">
        <v>0</v>
      </c>
      <c r="AN4" s="200">
        <v>0</v>
      </c>
      <c r="AO4" s="200">
        <v>274.62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4.67</v>
      </c>
      <c r="D5" s="200">
        <v>9.02</v>
      </c>
      <c r="E5" s="200">
        <v>0</v>
      </c>
      <c r="F5" s="200">
        <v>0</v>
      </c>
      <c r="G5" s="200">
        <v>16.989999999999998</v>
      </c>
      <c r="H5" s="200">
        <v>0</v>
      </c>
      <c r="I5" s="200">
        <v>0</v>
      </c>
      <c r="J5" s="200">
        <v>14.12</v>
      </c>
      <c r="K5" s="200">
        <v>4.38</v>
      </c>
      <c r="L5" s="200">
        <v>179.2</v>
      </c>
      <c r="M5" s="200">
        <v>1</v>
      </c>
      <c r="N5" s="200">
        <v>1.36</v>
      </c>
      <c r="O5" s="200">
        <v>0</v>
      </c>
      <c r="P5" s="200">
        <v>1.44</v>
      </c>
      <c r="Q5" s="200">
        <v>0.35</v>
      </c>
      <c r="R5" s="200">
        <v>6.15</v>
      </c>
      <c r="S5" s="200">
        <v>3.82</v>
      </c>
      <c r="T5" s="200">
        <v>0</v>
      </c>
      <c r="U5" s="200">
        <v>0.8</v>
      </c>
      <c r="V5" s="200">
        <v>2.5099999999999998</v>
      </c>
      <c r="W5" s="200">
        <v>6.7</v>
      </c>
      <c r="X5" s="200">
        <v>21.3</v>
      </c>
      <c r="Y5" s="200">
        <v>0</v>
      </c>
      <c r="Z5" s="200">
        <v>58.44</v>
      </c>
      <c r="AA5" s="200">
        <v>19.97</v>
      </c>
      <c r="AB5" s="200">
        <v>0</v>
      </c>
      <c r="AC5" s="200">
        <v>0.63</v>
      </c>
      <c r="AD5" s="200">
        <v>14.84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12.61</v>
      </c>
      <c r="AL5" s="200">
        <v>0</v>
      </c>
      <c r="AM5" s="200">
        <v>0</v>
      </c>
      <c r="AN5" s="200">
        <v>0</v>
      </c>
      <c r="AO5" s="200">
        <v>274.62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4.67</v>
      </c>
      <c r="D6" s="200">
        <v>9.02</v>
      </c>
      <c r="E6" s="200">
        <v>0</v>
      </c>
      <c r="F6" s="200">
        <v>0</v>
      </c>
      <c r="G6" s="200">
        <v>16.989999999999998</v>
      </c>
      <c r="H6" s="200">
        <v>0</v>
      </c>
      <c r="I6" s="200">
        <v>0</v>
      </c>
      <c r="J6" s="200">
        <v>14.12</v>
      </c>
      <c r="K6" s="200">
        <v>4.38</v>
      </c>
      <c r="L6" s="200">
        <v>179.2</v>
      </c>
      <c r="M6" s="200">
        <v>1</v>
      </c>
      <c r="N6" s="200">
        <v>1.36</v>
      </c>
      <c r="O6" s="200">
        <v>0</v>
      </c>
      <c r="P6" s="200">
        <v>1.44</v>
      </c>
      <c r="Q6" s="200">
        <v>0.35</v>
      </c>
      <c r="R6" s="200">
        <v>6.15</v>
      </c>
      <c r="S6" s="200">
        <v>3.82</v>
      </c>
      <c r="T6" s="200">
        <v>0</v>
      </c>
      <c r="U6" s="200">
        <v>0.8</v>
      </c>
      <c r="V6" s="200">
        <v>2.5099999999999998</v>
      </c>
      <c r="W6" s="200">
        <v>6.7</v>
      </c>
      <c r="X6" s="200">
        <v>21.3</v>
      </c>
      <c r="Y6" s="200">
        <v>0</v>
      </c>
      <c r="Z6" s="200">
        <v>58.44</v>
      </c>
      <c r="AA6" s="200">
        <v>19.97</v>
      </c>
      <c r="AB6" s="200">
        <v>0</v>
      </c>
      <c r="AC6" s="200">
        <v>0.63</v>
      </c>
      <c r="AD6" s="200">
        <v>14.84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12.61</v>
      </c>
      <c r="AL6" s="200">
        <v>0</v>
      </c>
      <c r="AM6" s="200">
        <v>0</v>
      </c>
      <c r="AN6" s="200">
        <v>0</v>
      </c>
      <c r="AO6" s="200">
        <v>274.62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4.67</v>
      </c>
      <c r="D7" s="200">
        <v>9.02</v>
      </c>
      <c r="E7" s="200">
        <v>0</v>
      </c>
      <c r="F7" s="200">
        <v>0</v>
      </c>
      <c r="G7" s="200">
        <v>16.989999999999998</v>
      </c>
      <c r="H7" s="200">
        <v>0</v>
      </c>
      <c r="I7" s="200">
        <v>0</v>
      </c>
      <c r="J7" s="200">
        <v>14.12</v>
      </c>
      <c r="K7" s="200">
        <v>4.38</v>
      </c>
      <c r="L7" s="200">
        <v>179.2</v>
      </c>
      <c r="M7" s="200">
        <v>1</v>
      </c>
      <c r="N7" s="200">
        <v>1.36</v>
      </c>
      <c r="O7" s="200">
        <v>0</v>
      </c>
      <c r="P7" s="200">
        <v>1.44</v>
      </c>
      <c r="Q7" s="200">
        <v>0.35</v>
      </c>
      <c r="R7" s="200">
        <v>6.15</v>
      </c>
      <c r="S7" s="200">
        <v>3.82</v>
      </c>
      <c r="T7" s="200">
        <v>0</v>
      </c>
      <c r="U7" s="200">
        <v>0.8</v>
      </c>
      <c r="V7" s="200">
        <v>2.5099999999999998</v>
      </c>
      <c r="W7" s="200">
        <v>6.7</v>
      </c>
      <c r="X7" s="200">
        <v>21.3</v>
      </c>
      <c r="Y7" s="200">
        <v>0</v>
      </c>
      <c r="Z7" s="200">
        <v>58.44</v>
      </c>
      <c r="AA7" s="200">
        <v>19.97</v>
      </c>
      <c r="AB7" s="200">
        <v>0</v>
      </c>
      <c r="AC7" s="200">
        <v>0.63</v>
      </c>
      <c r="AD7" s="200">
        <v>14.84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12.61</v>
      </c>
      <c r="AL7" s="200">
        <v>0</v>
      </c>
      <c r="AM7" s="200">
        <v>0</v>
      </c>
      <c r="AN7" s="200">
        <v>0</v>
      </c>
      <c r="AO7" s="200">
        <v>274.62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4.67</v>
      </c>
      <c r="D8" s="200">
        <v>9.02</v>
      </c>
      <c r="E8" s="200">
        <v>0</v>
      </c>
      <c r="F8" s="200">
        <v>0</v>
      </c>
      <c r="G8" s="200">
        <v>16.989999999999998</v>
      </c>
      <c r="H8" s="200">
        <v>0</v>
      </c>
      <c r="I8" s="200">
        <v>0</v>
      </c>
      <c r="J8" s="200">
        <v>14.12</v>
      </c>
      <c r="K8" s="200">
        <v>4.38</v>
      </c>
      <c r="L8" s="200">
        <v>179.2</v>
      </c>
      <c r="M8" s="200">
        <v>1</v>
      </c>
      <c r="N8" s="200">
        <v>1.36</v>
      </c>
      <c r="O8" s="200">
        <v>0</v>
      </c>
      <c r="P8" s="200">
        <v>1.44</v>
      </c>
      <c r="Q8" s="200">
        <v>0.35</v>
      </c>
      <c r="R8" s="200">
        <v>6.15</v>
      </c>
      <c r="S8" s="200">
        <v>3.82</v>
      </c>
      <c r="T8" s="200">
        <v>0</v>
      </c>
      <c r="U8" s="200">
        <v>0.8</v>
      </c>
      <c r="V8" s="200">
        <v>2.5099999999999998</v>
      </c>
      <c r="W8" s="200">
        <v>6.7</v>
      </c>
      <c r="X8" s="200">
        <v>21.3</v>
      </c>
      <c r="Y8" s="200">
        <v>0</v>
      </c>
      <c r="Z8" s="200">
        <v>58.44</v>
      </c>
      <c r="AA8" s="200">
        <v>19.97</v>
      </c>
      <c r="AB8" s="200">
        <v>0</v>
      </c>
      <c r="AC8" s="200">
        <v>0.63</v>
      </c>
      <c r="AD8" s="200">
        <v>14.84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12.61</v>
      </c>
      <c r="AL8" s="200">
        <v>0</v>
      </c>
      <c r="AM8" s="200">
        <v>0</v>
      </c>
      <c r="AN8" s="200">
        <v>0</v>
      </c>
      <c r="AO8" s="200">
        <v>274.62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4.67</v>
      </c>
      <c r="D9" s="200">
        <v>9.02</v>
      </c>
      <c r="E9" s="200">
        <v>0</v>
      </c>
      <c r="F9" s="200">
        <v>0</v>
      </c>
      <c r="G9" s="200">
        <v>16.989999999999998</v>
      </c>
      <c r="H9" s="200">
        <v>0</v>
      </c>
      <c r="I9" s="200">
        <v>0</v>
      </c>
      <c r="J9" s="200">
        <v>14.12</v>
      </c>
      <c r="K9" s="200">
        <v>4.38</v>
      </c>
      <c r="L9" s="200">
        <v>179.2</v>
      </c>
      <c r="M9" s="200">
        <v>1</v>
      </c>
      <c r="N9" s="200">
        <v>1.36</v>
      </c>
      <c r="O9" s="200">
        <v>0</v>
      </c>
      <c r="P9" s="200">
        <v>1.44</v>
      </c>
      <c r="Q9" s="200">
        <v>0.35</v>
      </c>
      <c r="R9" s="200">
        <v>6.15</v>
      </c>
      <c r="S9" s="200">
        <v>3.82</v>
      </c>
      <c r="T9" s="200">
        <v>0</v>
      </c>
      <c r="U9" s="200">
        <v>0.8</v>
      </c>
      <c r="V9" s="200">
        <v>2.5099999999999998</v>
      </c>
      <c r="W9" s="200">
        <v>6.7</v>
      </c>
      <c r="X9" s="200">
        <v>21.3</v>
      </c>
      <c r="Y9" s="200">
        <v>0</v>
      </c>
      <c r="Z9" s="200">
        <v>58.44</v>
      </c>
      <c r="AA9" s="200">
        <v>19.97</v>
      </c>
      <c r="AB9" s="200">
        <v>0</v>
      </c>
      <c r="AC9" s="200">
        <v>0.63</v>
      </c>
      <c r="AD9" s="200">
        <v>14.84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12.61</v>
      </c>
      <c r="AL9" s="200">
        <v>0</v>
      </c>
      <c r="AM9" s="200">
        <v>0</v>
      </c>
      <c r="AN9" s="200">
        <v>0</v>
      </c>
      <c r="AO9" s="200">
        <v>274.62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4.67</v>
      </c>
      <c r="D10" s="200">
        <v>9.02</v>
      </c>
      <c r="E10" s="200">
        <v>0</v>
      </c>
      <c r="F10" s="200">
        <v>0</v>
      </c>
      <c r="G10" s="200">
        <v>16.989999999999998</v>
      </c>
      <c r="H10" s="200">
        <v>0</v>
      </c>
      <c r="I10" s="200">
        <v>0</v>
      </c>
      <c r="J10" s="200">
        <v>14.12</v>
      </c>
      <c r="K10" s="200">
        <v>4.38</v>
      </c>
      <c r="L10" s="200">
        <v>179.2</v>
      </c>
      <c r="M10" s="200">
        <v>1</v>
      </c>
      <c r="N10" s="200">
        <v>1.36</v>
      </c>
      <c r="O10" s="200">
        <v>0</v>
      </c>
      <c r="P10" s="200">
        <v>1.44</v>
      </c>
      <c r="Q10" s="200">
        <v>0.35</v>
      </c>
      <c r="R10" s="200">
        <v>6.15</v>
      </c>
      <c r="S10" s="200">
        <v>3.82</v>
      </c>
      <c r="T10" s="200">
        <v>0</v>
      </c>
      <c r="U10" s="200">
        <v>0.8</v>
      </c>
      <c r="V10" s="200">
        <v>2.5099999999999998</v>
      </c>
      <c r="W10" s="200">
        <v>6.7</v>
      </c>
      <c r="X10" s="200">
        <v>21.3</v>
      </c>
      <c r="Y10" s="200">
        <v>0</v>
      </c>
      <c r="Z10" s="200">
        <v>58.44</v>
      </c>
      <c r="AA10" s="200">
        <v>19.97</v>
      </c>
      <c r="AB10" s="200">
        <v>0</v>
      </c>
      <c r="AC10" s="200">
        <v>0.63</v>
      </c>
      <c r="AD10" s="200">
        <v>14.84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12.61</v>
      </c>
      <c r="AL10" s="200">
        <v>0</v>
      </c>
      <c r="AM10" s="200">
        <v>0</v>
      </c>
      <c r="AN10" s="200">
        <v>0</v>
      </c>
      <c r="AO10" s="200">
        <v>274.62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4.67</v>
      </c>
      <c r="D11" s="200">
        <v>9.02</v>
      </c>
      <c r="E11" s="200">
        <v>0</v>
      </c>
      <c r="F11" s="200">
        <v>0</v>
      </c>
      <c r="G11" s="200">
        <v>16.989999999999998</v>
      </c>
      <c r="H11" s="200">
        <v>0</v>
      </c>
      <c r="I11" s="200">
        <v>0</v>
      </c>
      <c r="J11" s="200">
        <v>14.12</v>
      </c>
      <c r="K11" s="200">
        <v>4.38</v>
      </c>
      <c r="L11" s="200">
        <v>179.2</v>
      </c>
      <c r="M11" s="200">
        <v>1</v>
      </c>
      <c r="N11" s="200">
        <v>1.36</v>
      </c>
      <c r="O11" s="200">
        <v>0</v>
      </c>
      <c r="P11" s="200">
        <v>1.44</v>
      </c>
      <c r="Q11" s="200">
        <v>0.35</v>
      </c>
      <c r="R11" s="200">
        <v>6.15</v>
      </c>
      <c r="S11" s="200">
        <v>3.82</v>
      </c>
      <c r="T11" s="200">
        <v>0</v>
      </c>
      <c r="U11" s="200">
        <v>0.8</v>
      </c>
      <c r="V11" s="200">
        <v>2.5099999999999998</v>
      </c>
      <c r="W11" s="200">
        <v>6.7</v>
      </c>
      <c r="X11" s="200">
        <v>21.3</v>
      </c>
      <c r="Y11" s="200">
        <v>0</v>
      </c>
      <c r="Z11" s="200">
        <v>58.44</v>
      </c>
      <c r="AA11" s="200">
        <v>19.97</v>
      </c>
      <c r="AB11" s="200">
        <v>0</v>
      </c>
      <c r="AC11" s="200">
        <v>0.63</v>
      </c>
      <c r="AD11" s="200">
        <v>14.84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12.61</v>
      </c>
      <c r="AL11" s="200">
        <v>0</v>
      </c>
      <c r="AM11" s="200">
        <v>0</v>
      </c>
      <c r="AN11" s="200">
        <v>0</v>
      </c>
      <c r="AO11" s="200">
        <v>274.62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4.67</v>
      </c>
      <c r="D12" s="200">
        <v>9.02</v>
      </c>
      <c r="E12" s="200">
        <v>0</v>
      </c>
      <c r="F12" s="200">
        <v>0</v>
      </c>
      <c r="G12" s="200">
        <v>16.989999999999998</v>
      </c>
      <c r="H12" s="200">
        <v>0</v>
      </c>
      <c r="I12" s="200">
        <v>0</v>
      </c>
      <c r="J12" s="200">
        <v>14.12</v>
      </c>
      <c r="K12" s="200">
        <v>4.38</v>
      </c>
      <c r="L12" s="200">
        <v>179.2</v>
      </c>
      <c r="M12" s="200">
        <v>1</v>
      </c>
      <c r="N12" s="200">
        <v>1.36</v>
      </c>
      <c r="O12" s="200">
        <v>0</v>
      </c>
      <c r="P12" s="200">
        <v>1.44</v>
      </c>
      <c r="Q12" s="200">
        <v>0.35</v>
      </c>
      <c r="R12" s="200">
        <v>6.15</v>
      </c>
      <c r="S12" s="200">
        <v>3.82</v>
      </c>
      <c r="T12" s="200">
        <v>0</v>
      </c>
      <c r="U12" s="200">
        <v>0.8</v>
      </c>
      <c r="V12" s="200">
        <v>2.5099999999999998</v>
      </c>
      <c r="W12" s="200">
        <v>6.7</v>
      </c>
      <c r="X12" s="200">
        <v>21.3</v>
      </c>
      <c r="Y12" s="200">
        <v>0</v>
      </c>
      <c r="Z12" s="200">
        <v>58.44</v>
      </c>
      <c r="AA12" s="200">
        <v>19.97</v>
      </c>
      <c r="AB12" s="200">
        <v>0</v>
      </c>
      <c r="AC12" s="200">
        <v>0.63</v>
      </c>
      <c r="AD12" s="200">
        <v>14.84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12.61</v>
      </c>
      <c r="AL12" s="200">
        <v>0</v>
      </c>
      <c r="AM12" s="200">
        <v>0</v>
      </c>
      <c r="AN12" s="200">
        <v>0</v>
      </c>
      <c r="AO12" s="200">
        <v>274.62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4.67</v>
      </c>
      <c r="D13" s="200">
        <v>9.02</v>
      </c>
      <c r="E13" s="200">
        <v>0</v>
      </c>
      <c r="F13" s="200">
        <v>0</v>
      </c>
      <c r="G13" s="200">
        <v>16.989999999999998</v>
      </c>
      <c r="H13" s="200">
        <v>0</v>
      </c>
      <c r="I13" s="200">
        <v>0</v>
      </c>
      <c r="J13" s="200">
        <v>14.12</v>
      </c>
      <c r="K13" s="200">
        <v>4.38</v>
      </c>
      <c r="L13" s="200">
        <v>179.2</v>
      </c>
      <c r="M13" s="200">
        <v>1</v>
      </c>
      <c r="N13" s="200">
        <v>1.36</v>
      </c>
      <c r="O13" s="200">
        <v>0</v>
      </c>
      <c r="P13" s="200">
        <v>1.34</v>
      </c>
      <c r="Q13" s="200">
        <v>0.35</v>
      </c>
      <c r="R13" s="200">
        <v>6.15</v>
      </c>
      <c r="S13" s="200">
        <v>3.82</v>
      </c>
      <c r="T13" s="200">
        <v>0</v>
      </c>
      <c r="U13" s="200">
        <v>0.8</v>
      </c>
      <c r="V13" s="200">
        <v>2.5099999999999998</v>
      </c>
      <c r="W13" s="200">
        <v>6.7</v>
      </c>
      <c r="X13" s="200">
        <v>21.3</v>
      </c>
      <c r="Y13" s="200">
        <v>0</v>
      </c>
      <c r="Z13" s="200">
        <v>58.44</v>
      </c>
      <c r="AA13" s="200">
        <v>19.97</v>
      </c>
      <c r="AB13" s="200">
        <v>0</v>
      </c>
      <c r="AC13" s="200">
        <v>0.63</v>
      </c>
      <c r="AD13" s="200">
        <v>14.84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12.61</v>
      </c>
      <c r="AL13" s="200">
        <v>0</v>
      </c>
      <c r="AM13" s="200">
        <v>0</v>
      </c>
      <c r="AN13" s="200">
        <v>0</v>
      </c>
      <c r="AO13" s="200">
        <v>274.62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4.67</v>
      </c>
      <c r="D14" s="200">
        <v>9.02</v>
      </c>
      <c r="E14" s="200">
        <v>0</v>
      </c>
      <c r="F14" s="200">
        <v>0</v>
      </c>
      <c r="G14" s="200">
        <v>16.989999999999998</v>
      </c>
      <c r="H14" s="200">
        <v>0</v>
      </c>
      <c r="I14" s="200">
        <v>0</v>
      </c>
      <c r="J14" s="200">
        <v>14.12</v>
      </c>
      <c r="K14" s="200">
        <v>4.38</v>
      </c>
      <c r="L14" s="200">
        <v>179.2</v>
      </c>
      <c r="M14" s="200">
        <v>1</v>
      </c>
      <c r="N14" s="200">
        <v>1.36</v>
      </c>
      <c r="O14" s="200">
        <v>0</v>
      </c>
      <c r="P14" s="200">
        <v>1.34</v>
      </c>
      <c r="Q14" s="200">
        <v>0.35</v>
      </c>
      <c r="R14" s="200">
        <v>6.15</v>
      </c>
      <c r="S14" s="200">
        <v>3.82</v>
      </c>
      <c r="T14" s="200">
        <v>0</v>
      </c>
      <c r="U14" s="200">
        <v>0.8</v>
      </c>
      <c r="V14" s="200">
        <v>2.5099999999999998</v>
      </c>
      <c r="W14" s="200">
        <v>6.7</v>
      </c>
      <c r="X14" s="200">
        <v>21.3</v>
      </c>
      <c r="Y14" s="200">
        <v>0</v>
      </c>
      <c r="Z14" s="200">
        <v>58.44</v>
      </c>
      <c r="AA14" s="200">
        <v>19.97</v>
      </c>
      <c r="AB14" s="200">
        <v>0</v>
      </c>
      <c r="AC14" s="200">
        <v>0.63</v>
      </c>
      <c r="AD14" s="200">
        <v>14.84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12.61</v>
      </c>
      <c r="AL14" s="200">
        <v>0</v>
      </c>
      <c r="AM14" s="200">
        <v>0</v>
      </c>
      <c r="AN14" s="200">
        <v>0</v>
      </c>
      <c r="AO14" s="200">
        <v>274.62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4.67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4.38</v>
      </c>
      <c r="L15" s="200">
        <v>179.2</v>
      </c>
      <c r="M15" s="200">
        <v>1</v>
      </c>
      <c r="N15" s="200">
        <v>1.36</v>
      </c>
      <c r="O15" s="200">
        <v>0</v>
      </c>
      <c r="P15" s="200">
        <v>1.34</v>
      </c>
      <c r="Q15" s="200">
        <v>0.35</v>
      </c>
      <c r="R15" s="200">
        <v>6.15</v>
      </c>
      <c r="S15" s="200">
        <v>3.82</v>
      </c>
      <c r="T15" s="200">
        <v>0</v>
      </c>
      <c r="U15" s="200">
        <v>0.8</v>
      </c>
      <c r="V15" s="200">
        <v>2.5099999999999998</v>
      </c>
      <c r="W15" s="200">
        <v>6.7</v>
      </c>
      <c r="X15" s="200">
        <v>1.65</v>
      </c>
      <c r="Y15" s="200">
        <v>0</v>
      </c>
      <c r="Z15" s="200">
        <v>58.6</v>
      </c>
      <c r="AA15" s="200">
        <v>19.97</v>
      </c>
      <c r="AB15" s="200">
        <v>0</v>
      </c>
      <c r="AC15" s="200">
        <v>0.63</v>
      </c>
      <c r="AD15" s="200">
        <v>14.84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12.61</v>
      </c>
      <c r="AL15" s="200">
        <v>0</v>
      </c>
      <c r="AM15" s="200">
        <v>0</v>
      </c>
      <c r="AN15" s="200">
        <v>0</v>
      </c>
      <c r="AO15" s="200">
        <v>274.62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4.67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4.38</v>
      </c>
      <c r="L16" s="200">
        <v>179.2</v>
      </c>
      <c r="M16" s="200">
        <v>1</v>
      </c>
      <c r="N16" s="200">
        <v>1.36</v>
      </c>
      <c r="O16" s="200">
        <v>0</v>
      </c>
      <c r="P16" s="200">
        <v>1.34</v>
      </c>
      <c r="Q16" s="200">
        <v>0.35</v>
      </c>
      <c r="R16" s="200">
        <v>6.15</v>
      </c>
      <c r="S16" s="200">
        <v>3.82</v>
      </c>
      <c r="T16" s="200">
        <v>0</v>
      </c>
      <c r="U16" s="200">
        <v>0.8</v>
      </c>
      <c r="V16" s="200">
        <v>2.5099999999999998</v>
      </c>
      <c r="W16" s="200">
        <v>6.7</v>
      </c>
      <c r="X16" s="200">
        <v>1.65</v>
      </c>
      <c r="Y16" s="200">
        <v>0</v>
      </c>
      <c r="Z16" s="200">
        <v>58.6</v>
      </c>
      <c r="AA16" s="200">
        <v>19.97</v>
      </c>
      <c r="AB16" s="200">
        <v>0</v>
      </c>
      <c r="AC16" s="200">
        <v>0.63</v>
      </c>
      <c r="AD16" s="200">
        <v>14.84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12.61</v>
      </c>
      <c r="AL16" s="200">
        <v>0</v>
      </c>
      <c r="AM16" s="200">
        <v>0</v>
      </c>
      <c r="AN16" s="200">
        <v>0</v>
      </c>
      <c r="AO16" s="200">
        <v>274.62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4.67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4.38</v>
      </c>
      <c r="L17" s="200">
        <v>179.2</v>
      </c>
      <c r="M17" s="200">
        <v>1</v>
      </c>
      <c r="N17" s="200">
        <v>1.36</v>
      </c>
      <c r="O17" s="200">
        <v>0</v>
      </c>
      <c r="P17" s="200">
        <v>1.34</v>
      </c>
      <c r="Q17" s="200">
        <v>0.35</v>
      </c>
      <c r="R17" s="200">
        <v>6.15</v>
      </c>
      <c r="S17" s="200">
        <v>3.82</v>
      </c>
      <c r="T17" s="200">
        <v>0</v>
      </c>
      <c r="U17" s="200">
        <v>0.8</v>
      </c>
      <c r="V17" s="200">
        <v>2.5099999999999998</v>
      </c>
      <c r="W17" s="200">
        <v>6.56</v>
      </c>
      <c r="X17" s="200">
        <v>3.82</v>
      </c>
      <c r="Y17" s="200">
        <v>0</v>
      </c>
      <c r="Z17" s="200">
        <v>58.6</v>
      </c>
      <c r="AA17" s="200">
        <v>19.97</v>
      </c>
      <c r="AB17" s="200">
        <v>0</v>
      </c>
      <c r="AC17" s="200">
        <v>0.63</v>
      </c>
      <c r="AD17" s="200">
        <v>14.84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12.61</v>
      </c>
      <c r="AL17" s="200">
        <v>0</v>
      </c>
      <c r="AM17" s="200">
        <v>0</v>
      </c>
      <c r="AN17" s="200">
        <v>0</v>
      </c>
      <c r="AO17" s="200">
        <v>274.62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4.67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4.38</v>
      </c>
      <c r="L18" s="200">
        <v>179.2</v>
      </c>
      <c r="M18" s="200">
        <v>1</v>
      </c>
      <c r="N18" s="200">
        <v>1.36</v>
      </c>
      <c r="O18" s="200">
        <v>0</v>
      </c>
      <c r="P18" s="200">
        <v>1.34</v>
      </c>
      <c r="Q18" s="200">
        <v>0.35</v>
      </c>
      <c r="R18" s="200">
        <v>6.15</v>
      </c>
      <c r="S18" s="200">
        <v>3.82</v>
      </c>
      <c r="T18" s="200">
        <v>0</v>
      </c>
      <c r="U18" s="200">
        <v>0.8</v>
      </c>
      <c r="V18" s="200">
        <v>2.5099999999999998</v>
      </c>
      <c r="W18" s="200">
        <v>6.56</v>
      </c>
      <c r="X18" s="200">
        <v>5.37</v>
      </c>
      <c r="Y18" s="200">
        <v>0</v>
      </c>
      <c r="Z18" s="200">
        <v>58.6</v>
      </c>
      <c r="AA18" s="200">
        <v>19.97</v>
      </c>
      <c r="AB18" s="200">
        <v>0</v>
      </c>
      <c r="AC18" s="200">
        <v>0.63</v>
      </c>
      <c r="AD18" s="200">
        <v>14.84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12.61</v>
      </c>
      <c r="AL18" s="200">
        <v>0</v>
      </c>
      <c r="AM18" s="200">
        <v>0</v>
      </c>
      <c r="AN18" s="200">
        <v>0</v>
      </c>
      <c r="AO18" s="200">
        <v>274.62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4.67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4.38</v>
      </c>
      <c r="L19" s="200">
        <v>179.2</v>
      </c>
      <c r="M19" s="200">
        <v>1</v>
      </c>
      <c r="N19" s="200">
        <v>1.36</v>
      </c>
      <c r="O19" s="200">
        <v>0</v>
      </c>
      <c r="P19" s="200">
        <v>1.34</v>
      </c>
      <c r="Q19" s="200">
        <v>0.35</v>
      </c>
      <c r="R19" s="200">
        <v>6.15</v>
      </c>
      <c r="S19" s="200">
        <v>3.82</v>
      </c>
      <c r="T19" s="200">
        <v>0</v>
      </c>
      <c r="U19" s="200">
        <v>0.8</v>
      </c>
      <c r="V19" s="200">
        <v>2.5099999999999998</v>
      </c>
      <c r="W19" s="200">
        <v>6.56</v>
      </c>
      <c r="X19" s="200">
        <v>5.37</v>
      </c>
      <c r="Y19" s="200">
        <v>0</v>
      </c>
      <c r="Z19" s="200">
        <v>58.6</v>
      </c>
      <c r="AA19" s="200">
        <v>19.97</v>
      </c>
      <c r="AB19" s="200">
        <v>0</v>
      </c>
      <c r="AC19" s="200">
        <v>0.63</v>
      </c>
      <c r="AD19" s="200">
        <v>14.84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12.61</v>
      </c>
      <c r="AL19" s="200">
        <v>0</v>
      </c>
      <c r="AM19" s="200">
        <v>0</v>
      </c>
      <c r="AN19" s="200">
        <v>0</v>
      </c>
      <c r="AO19" s="200">
        <v>274.62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4.67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4.38</v>
      </c>
      <c r="L20" s="200">
        <v>179.2</v>
      </c>
      <c r="M20" s="200">
        <v>1</v>
      </c>
      <c r="N20" s="200">
        <v>1.36</v>
      </c>
      <c r="O20" s="200">
        <v>0</v>
      </c>
      <c r="P20" s="200">
        <v>1.34</v>
      </c>
      <c r="Q20" s="200">
        <v>0.35</v>
      </c>
      <c r="R20" s="200">
        <v>6.15</v>
      </c>
      <c r="S20" s="200">
        <v>3.82</v>
      </c>
      <c r="T20" s="200">
        <v>0</v>
      </c>
      <c r="U20" s="200">
        <v>0.8</v>
      </c>
      <c r="V20" s="200">
        <v>2.5099999999999998</v>
      </c>
      <c r="W20" s="200">
        <v>6.7</v>
      </c>
      <c r="X20" s="200">
        <v>1.65</v>
      </c>
      <c r="Y20" s="200">
        <v>0</v>
      </c>
      <c r="Z20" s="200">
        <v>58.6</v>
      </c>
      <c r="AA20" s="200">
        <v>19.97</v>
      </c>
      <c r="AB20" s="200">
        <v>0</v>
      </c>
      <c r="AC20" s="200">
        <v>0.63</v>
      </c>
      <c r="AD20" s="200">
        <v>14.84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12.61</v>
      </c>
      <c r="AL20" s="200">
        <v>0</v>
      </c>
      <c r="AM20" s="200">
        <v>0</v>
      </c>
      <c r="AN20" s="200">
        <v>0</v>
      </c>
      <c r="AO20" s="200">
        <v>274.62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4.67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4.38</v>
      </c>
      <c r="L21" s="200">
        <v>179.2</v>
      </c>
      <c r="M21" s="200">
        <v>1</v>
      </c>
      <c r="N21" s="200">
        <v>1.36</v>
      </c>
      <c r="O21" s="200">
        <v>0</v>
      </c>
      <c r="P21" s="200">
        <v>1.34</v>
      </c>
      <c r="Q21" s="200">
        <v>0.35</v>
      </c>
      <c r="R21" s="200">
        <v>6.15</v>
      </c>
      <c r="S21" s="200">
        <v>3.82</v>
      </c>
      <c r="T21" s="200">
        <v>0</v>
      </c>
      <c r="U21" s="200">
        <v>0.8</v>
      </c>
      <c r="V21" s="200">
        <v>2.5099999999999998</v>
      </c>
      <c r="W21" s="200">
        <v>6.7</v>
      </c>
      <c r="X21" s="200">
        <v>1.65</v>
      </c>
      <c r="Y21" s="200">
        <v>0</v>
      </c>
      <c r="Z21" s="200">
        <v>58.6</v>
      </c>
      <c r="AA21" s="200">
        <v>19.97</v>
      </c>
      <c r="AB21" s="200">
        <v>0</v>
      </c>
      <c r="AC21" s="200">
        <v>0.63</v>
      </c>
      <c r="AD21" s="200">
        <v>14.84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12.61</v>
      </c>
      <c r="AL21" s="200">
        <v>0</v>
      </c>
      <c r="AM21" s="200">
        <v>0</v>
      </c>
      <c r="AN21" s="200">
        <v>0</v>
      </c>
      <c r="AO21" s="200">
        <v>274.62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4.67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4.38</v>
      </c>
      <c r="L22" s="200">
        <v>179.2</v>
      </c>
      <c r="M22" s="200">
        <v>1</v>
      </c>
      <c r="N22" s="200">
        <v>1.36</v>
      </c>
      <c r="O22" s="200">
        <v>0</v>
      </c>
      <c r="P22" s="200">
        <v>1.34</v>
      </c>
      <c r="Q22" s="200">
        <v>0.35</v>
      </c>
      <c r="R22" s="200">
        <v>6.15</v>
      </c>
      <c r="S22" s="200">
        <v>3.82</v>
      </c>
      <c r="T22" s="200">
        <v>0</v>
      </c>
      <c r="U22" s="200">
        <v>0.8</v>
      </c>
      <c r="V22" s="200">
        <v>2.5099999999999998</v>
      </c>
      <c r="W22" s="200">
        <v>6.7</v>
      </c>
      <c r="X22" s="200">
        <v>1.65</v>
      </c>
      <c r="Y22" s="200">
        <v>0</v>
      </c>
      <c r="Z22" s="200">
        <v>58.6</v>
      </c>
      <c r="AA22" s="200">
        <v>19.97</v>
      </c>
      <c r="AB22" s="200">
        <v>0</v>
      </c>
      <c r="AC22" s="200">
        <v>0.63</v>
      </c>
      <c r="AD22" s="200">
        <v>14.84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12.61</v>
      </c>
      <c r="AL22" s="200">
        <v>0</v>
      </c>
      <c r="AM22" s="200">
        <v>0</v>
      </c>
      <c r="AN22" s="200">
        <v>0</v>
      </c>
      <c r="AO22" s="200">
        <v>274.62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4.67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4.38</v>
      </c>
      <c r="L23" s="200">
        <v>179.2</v>
      </c>
      <c r="M23" s="200">
        <v>1</v>
      </c>
      <c r="N23" s="200">
        <v>1.36</v>
      </c>
      <c r="O23" s="200">
        <v>0</v>
      </c>
      <c r="P23" s="200">
        <v>1.34</v>
      </c>
      <c r="Q23" s="200">
        <v>0.35</v>
      </c>
      <c r="R23" s="200">
        <v>6.15</v>
      </c>
      <c r="S23" s="200">
        <v>3.82</v>
      </c>
      <c r="T23" s="200">
        <v>0</v>
      </c>
      <c r="U23" s="200">
        <v>0.8</v>
      </c>
      <c r="V23" s="200">
        <v>2.5099999999999998</v>
      </c>
      <c r="W23" s="200">
        <v>6.7</v>
      </c>
      <c r="X23" s="200">
        <v>1.65</v>
      </c>
      <c r="Y23" s="200">
        <v>0</v>
      </c>
      <c r="Z23" s="200">
        <v>29.56</v>
      </c>
      <c r="AA23" s="200">
        <v>19.97</v>
      </c>
      <c r="AB23" s="200">
        <v>0</v>
      </c>
      <c r="AC23" s="200">
        <v>0.63</v>
      </c>
      <c r="AD23" s="200">
        <v>14.84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15.15</v>
      </c>
      <c r="AL23" s="200">
        <v>0</v>
      </c>
      <c r="AM23" s="200">
        <v>0</v>
      </c>
      <c r="AN23" s="200">
        <v>0</v>
      </c>
      <c r="AO23" s="200">
        <v>274.62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4.67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4.38</v>
      </c>
      <c r="L24" s="200">
        <v>179.2</v>
      </c>
      <c r="M24" s="200">
        <v>1</v>
      </c>
      <c r="N24" s="200">
        <v>1.36</v>
      </c>
      <c r="O24" s="200">
        <v>0</v>
      </c>
      <c r="P24" s="200">
        <v>1.34</v>
      </c>
      <c r="Q24" s="200">
        <v>0.35</v>
      </c>
      <c r="R24" s="200">
        <v>0.56999999999999995</v>
      </c>
      <c r="S24" s="200">
        <v>3.82</v>
      </c>
      <c r="T24" s="200">
        <v>0</v>
      </c>
      <c r="U24" s="200">
        <v>0.8</v>
      </c>
      <c r="V24" s="200">
        <v>0.24</v>
      </c>
      <c r="W24" s="200">
        <v>0.74</v>
      </c>
      <c r="X24" s="200">
        <v>1.1299999999999999</v>
      </c>
      <c r="Y24" s="200">
        <v>0</v>
      </c>
      <c r="Z24" s="200">
        <v>2.92</v>
      </c>
      <c r="AA24" s="200">
        <v>1.04</v>
      </c>
      <c r="AB24" s="200">
        <v>0</v>
      </c>
      <c r="AC24" s="200">
        <v>0.63</v>
      </c>
      <c r="AD24" s="200">
        <v>14.84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15.15</v>
      </c>
      <c r="AL24" s="200">
        <v>0</v>
      </c>
      <c r="AM24" s="200">
        <v>0</v>
      </c>
      <c r="AN24" s="200">
        <v>0</v>
      </c>
      <c r="AO24" s="200">
        <v>274.62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4.67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4.38</v>
      </c>
      <c r="L25" s="200">
        <v>179.2</v>
      </c>
      <c r="M25" s="200">
        <v>1</v>
      </c>
      <c r="N25" s="200">
        <v>1.36</v>
      </c>
      <c r="O25" s="200">
        <v>0</v>
      </c>
      <c r="P25" s="200">
        <v>1.34</v>
      </c>
      <c r="Q25" s="200">
        <v>0.35</v>
      </c>
      <c r="R25" s="200">
        <v>0.49</v>
      </c>
      <c r="S25" s="200">
        <v>3.82</v>
      </c>
      <c r="T25" s="200">
        <v>0</v>
      </c>
      <c r="U25" s="200">
        <v>0.8</v>
      </c>
      <c r="V25" s="200">
        <v>0.24</v>
      </c>
      <c r="W25" s="200">
        <v>0.53</v>
      </c>
      <c r="X25" s="200">
        <v>1.1299999999999999</v>
      </c>
      <c r="Y25" s="200">
        <v>0</v>
      </c>
      <c r="Z25" s="200">
        <v>2.91</v>
      </c>
      <c r="AA25" s="200">
        <v>1.04</v>
      </c>
      <c r="AB25" s="200">
        <v>0</v>
      </c>
      <c r="AC25" s="200">
        <v>0.63</v>
      </c>
      <c r="AD25" s="200">
        <v>14.84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15.15</v>
      </c>
      <c r="AL25" s="200">
        <v>0</v>
      </c>
      <c r="AM25" s="200">
        <v>0</v>
      </c>
      <c r="AN25" s="200">
        <v>0</v>
      </c>
      <c r="AO25" s="200">
        <v>274.62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4.67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4.38</v>
      </c>
      <c r="L26" s="200">
        <v>125.8</v>
      </c>
      <c r="M26" s="200">
        <v>1</v>
      </c>
      <c r="N26" s="200">
        <v>1.36</v>
      </c>
      <c r="O26" s="200">
        <v>0</v>
      </c>
      <c r="P26" s="200">
        <v>1.34</v>
      </c>
      <c r="Q26" s="200">
        <v>0.35</v>
      </c>
      <c r="R26" s="200">
        <v>6.15</v>
      </c>
      <c r="S26" s="200">
        <v>3.82</v>
      </c>
      <c r="T26" s="200">
        <v>0</v>
      </c>
      <c r="U26" s="200">
        <v>0.8</v>
      </c>
      <c r="V26" s="200">
        <v>2.5099999999999998</v>
      </c>
      <c r="W26" s="200">
        <v>6.7</v>
      </c>
      <c r="X26" s="200">
        <v>3.68</v>
      </c>
      <c r="Y26" s="200">
        <v>0</v>
      </c>
      <c r="Z26" s="200">
        <v>29.57</v>
      </c>
      <c r="AA26" s="200">
        <v>19.97</v>
      </c>
      <c r="AB26" s="200">
        <v>0</v>
      </c>
      <c r="AC26" s="200">
        <v>0.63</v>
      </c>
      <c r="AD26" s="200">
        <v>14.84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15.15</v>
      </c>
      <c r="AL26" s="200">
        <v>0</v>
      </c>
      <c r="AM26" s="200">
        <v>0</v>
      </c>
      <c r="AN26" s="200">
        <v>0</v>
      </c>
      <c r="AO26" s="200">
        <v>274.62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4.67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4.38</v>
      </c>
      <c r="L27" s="200">
        <v>74.48</v>
      </c>
      <c r="M27" s="200">
        <v>1</v>
      </c>
      <c r="N27" s="200">
        <v>1.36</v>
      </c>
      <c r="O27" s="200">
        <v>0</v>
      </c>
      <c r="P27" s="200">
        <v>1.34</v>
      </c>
      <c r="Q27" s="200">
        <v>0.35</v>
      </c>
      <c r="R27" s="200">
        <v>6.15</v>
      </c>
      <c r="S27" s="200">
        <v>4.41</v>
      </c>
      <c r="T27" s="200">
        <v>0</v>
      </c>
      <c r="U27" s="200">
        <v>0.8</v>
      </c>
      <c r="V27" s="200">
        <v>2.5099999999999998</v>
      </c>
      <c r="W27" s="200">
        <v>6.7</v>
      </c>
      <c r="X27" s="200">
        <v>3.68</v>
      </c>
      <c r="Y27" s="200">
        <v>0</v>
      </c>
      <c r="Z27" s="200">
        <v>29.57</v>
      </c>
      <c r="AA27" s="200">
        <v>19.97</v>
      </c>
      <c r="AB27" s="200">
        <v>0</v>
      </c>
      <c r="AC27" s="200">
        <v>0.63</v>
      </c>
      <c r="AD27" s="200">
        <v>14.84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19.61</v>
      </c>
      <c r="AL27" s="200">
        <v>0</v>
      </c>
      <c r="AM27" s="200">
        <v>0</v>
      </c>
      <c r="AN27" s="200">
        <v>0</v>
      </c>
      <c r="AO27" s="200">
        <v>274.62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4.67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0.36</v>
      </c>
      <c r="L28" s="200">
        <v>14.46</v>
      </c>
      <c r="M28" s="200">
        <v>1</v>
      </c>
      <c r="N28" s="200">
        <v>1.36</v>
      </c>
      <c r="O28" s="200">
        <v>0</v>
      </c>
      <c r="P28" s="200">
        <v>1.34</v>
      </c>
      <c r="Q28" s="200">
        <v>0.12</v>
      </c>
      <c r="R28" s="200">
        <v>0.49</v>
      </c>
      <c r="S28" s="200">
        <v>1.1100000000000001</v>
      </c>
      <c r="T28" s="200">
        <v>0</v>
      </c>
      <c r="U28" s="200">
        <v>0.8</v>
      </c>
      <c r="V28" s="200">
        <v>0.24</v>
      </c>
      <c r="W28" s="200">
        <v>0.53</v>
      </c>
      <c r="X28" s="200">
        <v>1.1299999999999999</v>
      </c>
      <c r="Y28" s="200">
        <v>0</v>
      </c>
      <c r="Z28" s="200">
        <v>2.91</v>
      </c>
      <c r="AA28" s="200">
        <v>1.04</v>
      </c>
      <c r="AB28" s="200">
        <v>0</v>
      </c>
      <c r="AC28" s="200">
        <v>0.63</v>
      </c>
      <c r="AD28" s="200">
        <v>14.84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274.62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4.67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0.35</v>
      </c>
      <c r="L29" s="200">
        <v>14.46</v>
      </c>
      <c r="M29" s="200">
        <v>1</v>
      </c>
      <c r="N29" s="200">
        <v>1.36</v>
      </c>
      <c r="O29" s="200">
        <v>0</v>
      </c>
      <c r="P29" s="200">
        <v>1.34</v>
      </c>
      <c r="Q29" s="200">
        <v>0.12</v>
      </c>
      <c r="R29" s="200">
        <v>0.49</v>
      </c>
      <c r="S29" s="200">
        <v>0.3</v>
      </c>
      <c r="T29" s="200">
        <v>0</v>
      </c>
      <c r="U29" s="200">
        <v>0.8</v>
      </c>
      <c r="V29" s="200">
        <v>0.24</v>
      </c>
      <c r="W29" s="200">
        <v>0.53</v>
      </c>
      <c r="X29" s="200">
        <v>1.1299999999999999</v>
      </c>
      <c r="Y29" s="200">
        <v>0</v>
      </c>
      <c r="Z29" s="200">
        <v>2.91</v>
      </c>
      <c r="AA29" s="200">
        <v>1.04</v>
      </c>
      <c r="AB29" s="200">
        <v>0</v>
      </c>
      <c r="AC29" s="200">
        <v>0.63</v>
      </c>
      <c r="AD29" s="200">
        <v>14.84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274.62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4.67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0.35</v>
      </c>
      <c r="L30" s="200">
        <v>14.46</v>
      </c>
      <c r="M30" s="200">
        <v>1</v>
      </c>
      <c r="N30" s="200">
        <v>1.36</v>
      </c>
      <c r="O30" s="200">
        <v>0</v>
      </c>
      <c r="P30" s="200">
        <v>1.34</v>
      </c>
      <c r="Q30" s="200">
        <v>0.12</v>
      </c>
      <c r="R30" s="200">
        <v>0.49</v>
      </c>
      <c r="S30" s="200">
        <v>0.3</v>
      </c>
      <c r="T30" s="200">
        <v>0</v>
      </c>
      <c r="U30" s="200">
        <v>0.8</v>
      </c>
      <c r="V30" s="200">
        <v>0.24</v>
      </c>
      <c r="W30" s="200">
        <v>0.53</v>
      </c>
      <c r="X30" s="200">
        <v>1.1299999999999999</v>
      </c>
      <c r="Y30" s="200">
        <v>0</v>
      </c>
      <c r="Z30" s="200">
        <v>2.91</v>
      </c>
      <c r="AA30" s="200">
        <v>1.04</v>
      </c>
      <c r="AB30" s="200">
        <v>0</v>
      </c>
      <c r="AC30" s="200">
        <v>0.63</v>
      </c>
      <c r="AD30" s="200">
        <v>14.84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274.62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4.67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0.35</v>
      </c>
      <c r="L31" s="200">
        <v>14.46</v>
      </c>
      <c r="M31" s="200">
        <v>1</v>
      </c>
      <c r="N31" s="200">
        <v>1.36</v>
      </c>
      <c r="O31" s="200">
        <v>0</v>
      </c>
      <c r="P31" s="200">
        <v>1.34</v>
      </c>
      <c r="Q31" s="200">
        <v>0.12</v>
      </c>
      <c r="R31" s="200">
        <v>0.49</v>
      </c>
      <c r="S31" s="200">
        <v>0.3</v>
      </c>
      <c r="T31" s="200">
        <v>0</v>
      </c>
      <c r="U31" s="200">
        <v>0.8</v>
      </c>
      <c r="V31" s="200">
        <v>0.24</v>
      </c>
      <c r="W31" s="200">
        <v>0.53</v>
      </c>
      <c r="X31" s="200">
        <v>1.1299999999999999</v>
      </c>
      <c r="Y31" s="200">
        <v>0</v>
      </c>
      <c r="Z31" s="200">
        <v>2.91</v>
      </c>
      <c r="AA31" s="200">
        <v>1.04</v>
      </c>
      <c r="AB31" s="200">
        <v>0</v>
      </c>
      <c r="AC31" s="200">
        <v>0.63</v>
      </c>
      <c r="AD31" s="200">
        <v>14.84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274.62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4.67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0.35</v>
      </c>
      <c r="L32" s="200">
        <v>14.46</v>
      </c>
      <c r="M32" s="200">
        <v>1</v>
      </c>
      <c r="N32" s="200">
        <v>1.36</v>
      </c>
      <c r="O32" s="200">
        <v>0</v>
      </c>
      <c r="P32" s="200">
        <v>1.34</v>
      </c>
      <c r="Q32" s="200">
        <v>0.12</v>
      </c>
      <c r="R32" s="200">
        <v>0.49</v>
      </c>
      <c r="S32" s="200">
        <v>0.3</v>
      </c>
      <c r="T32" s="200">
        <v>0</v>
      </c>
      <c r="U32" s="200">
        <v>0.8</v>
      </c>
      <c r="V32" s="200">
        <v>0.24</v>
      </c>
      <c r="W32" s="200">
        <v>0.53</v>
      </c>
      <c r="X32" s="200">
        <v>1.1299999999999999</v>
      </c>
      <c r="Y32" s="200">
        <v>0</v>
      </c>
      <c r="Z32" s="200">
        <v>2.91</v>
      </c>
      <c r="AA32" s="200">
        <v>1.04</v>
      </c>
      <c r="AB32" s="200">
        <v>0</v>
      </c>
      <c r="AC32" s="200">
        <v>0.63</v>
      </c>
      <c r="AD32" s="200">
        <v>14.84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274.62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4.67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0.35</v>
      </c>
      <c r="L33" s="200">
        <v>14.46</v>
      </c>
      <c r="M33" s="200">
        <v>1</v>
      </c>
      <c r="N33" s="200">
        <v>1.36</v>
      </c>
      <c r="O33" s="200">
        <v>0</v>
      </c>
      <c r="P33" s="200">
        <v>1.34</v>
      </c>
      <c r="Q33" s="200">
        <v>0.12</v>
      </c>
      <c r="R33" s="200">
        <v>0.49</v>
      </c>
      <c r="S33" s="200">
        <v>0.3</v>
      </c>
      <c r="T33" s="200">
        <v>0</v>
      </c>
      <c r="U33" s="200">
        <v>0.8</v>
      </c>
      <c r="V33" s="200">
        <v>0.24</v>
      </c>
      <c r="W33" s="200">
        <v>0.53</v>
      </c>
      <c r="X33" s="200">
        <v>1.1299999999999999</v>
      </c>
      <c r="Y33" s="200">
        <v>0</v>
      </c>
      <c r="Z33" s="200">
        <v>2.91</v>
      </c>
      <c r="AA33" s="200">
        <v>1.04</v>
      </c>
      <c r="AB33" s="200">
        <v>0</v>
      </c>
      <c r="AC33" s="200">
        <v>0.63</v>
      </c>
      <c r="AD33" s="200">
        <v>14.84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274.62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4.67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0.35</v>
      </c>
      <c r="L34" s="200">
        <v>14.46</v>
      </c>
      <c r="M34" s="200">
        <v>1</v>
      </c>
      <c r="N34" s="200">
        <v>1.36</v>
      </c>
      <c r="O34" s="200">
        <v>0</v>
      </c>
      <c r="P34" s="200">
        <v>1.34</v>
      </c>
      <c r="Q34" s="200">
        <v>0.12</v>
      </c>
      <c r="R34" s="200">
        <v>0.49</v>
      </c>
      <c r="S34" s="200">
        <v>0.3</v>
      </c>
      <c r="T34" s="200">
        <v>0</v>
      </c>
      <c r="U34" s="200">
        <v>0.8</v>
      </c>
      <c r="V34" s="200">
        <v>0.24</v>
      </c>
      <c r="W34" s="200">
        <v>0.53</v>
      </c>
      <c r="X34" s="200">
        <v>1.1299999999999999</v>
      </c>
      <c r="Y34" s="200">
        <v>0</v>
      </c>
      <c r="Z34" s="200">
        <v>2.91</v>
      </c>
      <c r="AA34" s="200">
        <v>1.04</v>
      </c>
      <c r="AB34" s="200">
        <v>0</v>
      </c>
      <c r="AC34" s="200">
        <v>0.63</v>
      </c>
      <c r="AD34" s="200">
        <v>14.84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274.62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4.67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0.35</v>
      </c>
      <c r="L35" s="200">
        <v>14.46</v>
      </c>
      <c r="M35" s="200">
        <v>1</v>
      </c>
      <c r="N35" s="200">
        <v>1.36</v>
      </c>
      <c r="O35" s="200">
        <v>0</v>
      </c>
      <c r="P35" s="200">
        <v>1.34</v>
      </c>
      <c r="Q35" s="200">
        <v>0.12</v>
      </c>
      <c r="R35" s="200">
        <v>0.49</v>
      </c>
      <c r="S35" s="200">
        <v>0.3</v>
      </c>
      <c r="T35" s="200">
        <v>0</v>
      </c>
      <c r="U35" s="200">
        <v>0.8</v>
      </c>
      <c r="V35" s="200">
        <v>0.24</v>
      </c>
      <c r="W35" s="200">
        <v>0.53</v>
      </c>
      <c r="X35" s="200">
        <v>1.1299999999999999</v>
      </c>
      <c r="Y35" s="200">
        <v>0</v>
      </c>
      <c r="Z35" s="200">
        <v>2.91</v>
      </c>
      <c r="AA35" s="200">
        <v>1.04</v>
      </c>
      <c r="AB35" s="200">
        <v>0</v>
      </c>
      <c r="AC35" s="200">
        <v>0.63</v>
      </c>
      <c r="AD35" s="200">
        <v>14.84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274.62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4.67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0.35</v>
      </c>
      <c r="L36" s="200">
        <v>14.46</v>
      </c>
      <c r="M36" s="200">
        <v>1</v>
      </c>
      <c r="N36" s="200">
        <v>1.36</v>
      </c>
      <c r="O36" s="200">
        <v>0</v>
      </c>
      <c r="P36" s="200">
        <v>1.34</v>
      </c>
      <c r="Q36" s="200">
        <v>0.12</v>
      </c>
      <c r="R36" s="200">
        <v>0.49</v>
      </c>
      <c r="S36" s="200">
        <v>0.3</v>
      </c>
      <c r="T36" s="200">
        <v>0</v>
      </c>
      <c r="U36" s="200">
        <v>0.8</v>
      </c>
      <c r="V36" s="200">
        <v>0.24</v>
      </c>
      <c r="W36" s="200">
        <v>0.53</v>
      </c>
      <c r="X36" s="200">
        <v>1.1299999999999999</v>
      </c>
      <c r="Y36" s="200">
        <v>0</v>
      </c>
      <c r="Z36" s="200">
        <v>2.91</v>
      </c>
      <c r="AA36" s="200">
        <v>1.04</v>
      </c>
      <c r="AB36" s="200">
        <v>0</v>
      </c>
      <c r="AC36" s="200">
        <v>0.63</v>
      </c>
      <c r="AD36" s="200">
        <v>14.84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274.62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4.67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0.35</v>
      </c>
      <c r="L37" s="200">
        <v>14.46</v>
      </c>
      <c r="M37" s="200">
        <v>1</v>
      </c>
      <c r="N37" s="200">
        <v>1.36</v>
      </c>
      <c r="O37" s="200">
        <v>0</v>
      </c>
      <c r="P37" s="200">
        <v>1.34</v>
      </c>
      <c r="Q37" s="200">
        <v>0.12</v>
      </c>
      <c r="R37" s="200">
        <v>0.49</v>
      </c>
      <c r="S37" s="200">
        <v>0.3</v>
      </c>
      <c r="T37" s="200">
        <v>0</v>
      </c>
      <c r="U37" s="200">
        <v>0.8</v>
      </c>
      <c r="V37" s="200">
        <v>0.24</v>
      </c>
      <c r="W37" s="200">
        <v>0.53</v>
      </c>
      <c r="X37" s="200">
        <v>1.1299999999999999</v>
      </c>
      <c r="Y37" s="200">
        <v>0</v>
      </c>
      <c r="Z37" s="200">
        <v>2.91</v>
      </c>
      <c r="AA37" s="200">
        <v>1.04</v>
      </c>
      <c r="AB37" s="200">
        <v>0</v>
      </c>
      <c r="AC37" s="200">
        <v>0.63</v>
      </c>
      <c r="AD37" s="200">
        <v>14.84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274.62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4.67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0.35</v>
      </c>
      <c r="L38" s="200">
        <v>14.46</v>
      </c>
      <c r="M38" s="200">
        <v>1</v>
      </c>
      <c r="N38" s="200">
        <v>1.36</v>
      </c>
      <c r="O38" s="200">
        <v>0</v>
      </c>
      <c r="P38" s="200">
        <v>1.34</v>
      </c>
      <c r="Q38" s="200">
        <v>0.12</v>
      </c>
      <c r="R38" s="200">
        <v>0.49</v>
      </c>
      <c r="S38" s="200">
        <v>0.3</v>
      </c>
      <c r="T38" s="200">
        <v>0</v>
      </c>
      <c r="U38" s="200">
        <v>0.8</v>
      </c>
      <c r="V38" s="200">
        <v>0.24</v>
      </c>
      <c r="W38" s="200">
        <v>0.53</v>
      </c>
      <c r="X38" s="200">
        <v>1.1299999999999999</v>
      </c>
      <c r="Y38" s="200">
        <v>0</v>
      </c>
      <c r="Z38" s="200">
        <v>2.91</v>
      </c>
      <c r="AA38" s="200">
        <v>1.04</v>
      </c>
      <c r="AB38" s="200">
        <v>0</v>
      </c>
      <c r="AC38" s="200">
        <v>0.63</v>
      </c>
      <c r="AD38" s="200">
        <v>14.84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274.62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4.67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0.35</v>
      </c>
      <c r="L39" s="200">
        <v>14.46</v>
      </c>
      <c r="M39" s="200">
        <v>1</v>
      </c>
      <c r="N39" s="200">
        <v>1.36</v>
      </c>
      <c r="O39" s="200">
        <v>0</v>
      </c>
      <c r="P39" s="200">
        <v>1.34</v>
      </c>
      <c r="Q39" s="200">
        <v>0.12</v>
      </c>
      <c r="R39" s="200">
        <v>0.49</v>
      </c>
      <c r="S39" s="200">
        <v>0.3</v>
      </c>
      <c r="T39" s="200">
        <v>0</v>
      </c>
      <c r="U39" s="200">
        <v>0.8</v>
      </c>
      <c r="V39" s="200">
        <v>0.24</v>
      </c>
      <c r="W39" s="200">
        <v>0.53</v>
      </c>
      <c r="X39" s="200">
        <v>1.1299999999999999</v>
      </c>
      <c r="Y39" s="200">
        <v>0</v>
      </c>
      <c r="Z39" s="200">
        <v>2.91</v>
      </c>
      <c r="AA39" s="200">
        <v>1.04</v>
      </c>
      <c r="AB39" s="200">
        <v>0</v>
      </c>
      <c r="AC39" s="200">
        <v>0.87</v>
      </c>
      <c r="AD39" s="200">
        <v>14.84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274.62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4.67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0.35</v>
      </c>
      <c r="L40" s="200">
        <v>14.46</v>
      </c>
      <c r="M40" s="200">
        <v>1</v>
      </c>
      <c r="N40" s="200">
        <v>1.36</v>
      </c>
      <c r="O40" s="200">
        <v>0</v>
      </c>
      <c r="P40" s="200">
        <v>1.34</v>
      </c>
      <c r="Q40" s="200">
        <v>0.12</v>
      </c>
      <c r="R40" s="200">
        <v>0.49</v>
      </c>
      <c r="S40" s="200">
        <v>0.3</v>
      </c>
      <c r="T40" s="200">
        <v>0</v>
      </c>
      <c r="U40" s="200">
        <v>0.8</v>
      </c>
      <c r="V40" s="200">
        <v>0.24</v>
      </c>
      <c r="W40" s="200">
        <v>0.53</v>
      </c>
      <c r="X40" s="200">
        <v>1.1299999999999999</v>
      </c>
      <c r="Y40" s="200">
        <v>0</v>
      </c>
      <c r="Z40" s="200">
        <v>2.91</v>
      </c>
      <c r="AA40" s="200">
        <v>1.04</v>
      </c>
      <c r="AB40" s="200">
        <v>0</v>
      </c>
      <c r="AC40" s="200">
        <v>0.87</v>
      </c>
      <c r="AD40" s="200">
        <v>14.84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274.62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4.67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0.35</v>
      </c>
      <c r="L41" s="200">
        <v>14.46</v>
      </c>
      <c r="M41" s="200">
        <v>1</v>
      </c>
      <c r="N41" s="200">
        <v>1.36</v>
      </c>
      <c r="O41" s="200">
        <v>0</v>
      </c>
      <c r="P41" s="200">
        <v>1.34</v>
      </c>
      <c r="Q41" s="200">
        <v>0.12</v>
      </c>
      <c r="R41" s="200">
        <v>0.49</v>
      </c>
      <c r="S41" s="200">
        <v>0.3</v>
      </c>
      <c r="T41" s="200">
        <v>0</v>
      </c>
      <c r="U41" s="200">
        <v>0.8</v>
      </c>
      <c r="V41" s="200">
        <v>0.24</v>
      </c>
      <c r="W41" s="200">
        <v>0.53</v>
      </c>
      <c r="X41" s="200">
        <v>1.1299999999999999</v>
      </c>
      <c r="Y41" s="200">
        <v>0</v>
      </c>
      <c r="Z41" s="200">
        <v>2.91</v>
      </c>
      <c r="AA41" s="200">
        <v>1.04</v>
      </c>
      <c r="AB41" s="200">
        <v>0</v>
      </c>
      <c r="AC41" s="200">
        <v>0.87</v>
      </c>
      <c r="AD41" s="200">
        <v>14.84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274.62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4.67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0.35</v>
      </c>
      <c r="L42" s="200">
        <v>14.46</v>
      </c>
      <c r="M42" s="200">
        <v>1</v>
      </c>
      <c r="N42" s="200">
        <v>1.36</v>
      </c>
      <c r="O42" s="200">
        <v>0</v>
      </c>
      <c r="P42" s="200">
        <v>1.34</v>
      </c>
      <c r="Q42" s="200">
        <v>0.12</v>
      </c>
      <c r="R42" s="200">
        <v>0.49</v>
      </c>
      <c r="S42" s="200">
        <v>0.3</v>
      </c>
      <c r="T42" s="200">
        <v>0</v>
      </c>
      <c r="U42" s="200">
        <v>0.8</v>
      </c>
      <c r="V42" s="200">
        <v>0.24</v>
      </c>
      <c r="W42" s="200">
        <v>0.53</v>
      </c>
      <c r="X42" s="200">
        <v>1.1299999999999999</v>
      </c>
      <c r="Y42" s="200">
        <v>0</v>
      </c>
      <c r="Z42" s="200">
        <v>2.91</v>
      </c>
      <c r="AA42" s="200">
        <v>1.04</v>
      </c>
      <c r="AB42" s="200">
        <v>0</v>
      </c>
      <c r="AC42" s="200">
        <v>0.87</v>
      </c>
      <c r="AD42" s="200">
        <v>14.84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274.62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4.67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0.35</v>
      </c>
      <c r="L43" s="200">
        <v>14.46</v>
      </c>
      <c r="M43" s="200">
        <v>1</v>
      </c>
      <c r="N43" s="200">
        <v>1.36</v>
      </c>
      <c r="O43" s="200">
        <v>0</v>
      </c>
      <c r="P43" s="200">
        <v>1.34</v>
      </c>
      <c r="Q43" s="200">
        <v>0.12</v>
      </c>
      <c r="R43" s="200">
        <v>0.49</v>
      </c>
      <c r="S43" s="200">
        <v>0.3</v>
      </c>
      <c r="T43" s="200">
        <v>0</v>
      </c>
      <c r="U43" s="200">
        <v>0.8</v>
      </c>
      <c r="V43" s="200">
        <v>0.24</v>
      </c>
      <c r="W43" s="200">
        <v>0.53</v>
      </c>
      <c r="X43" s="200">
        <v>1.1299999999999999</v>
      </c>
      <c r="Y43" s="200">
        <v>0</v>
      </c>
      <c r="Z43" s="200">
        <v>2.91</v>
      </c>
      <c r="AA43" s="200">
        <v>1.04</v>
      </c>
      <c r="AB43" s="200">
        <v>0</v>
      </c>
      <c r="AC43" s="200">
        <v>0.87</v>
      </c>
      <c r="AD43" s="200">
        <v>14.84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274.62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4.67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0.35</v>
      </c>
      <c r="L44" s="200">
        <v>14.46</v>
      </c>
      <c r="M44" s="200">
        <v>1</v>
      </c>
      <c r="N44" s="200">
        <v>1.36</v>
      </c>
      <c r="O44" s="200">
        <v>0</v>
      </c>
      <c r="P44" s="200">
        <v>1.34</v>
      </c>
      <c r="Q44" s="200">
        <v>0.12</v>
      </c>
      <c r="R44" s="200">
        <v>0.49</v>
      </c>
      <c r="S44" s="200">
        <v>0.3</v>
      </c>
      <c r="T44" s="200">
        <v>0</v>
      </c>
      <c r="U44" s="200">
        <v>0.8</v>
      </c>
      <c r="V44" s="200">
        <v>0.24</v>
      </c>
      <c r="W44" s="200">
        <v>0.53</v>
      </c>
      <c r="X44" s="200">
        <v>1.1299999999999999</v>
      </c>
      <c r="Y44" s="200">
        <v>0</v>
      </c>
      <c r="Z44" s="200">
        <v>2.91</v>
      </c>
      <c r="AA44" s="200">
        <v>1.04</v>
      </c>
      <c r="AB44" s="200">
        <v>0</v>
      </c>
      <c r="AC44" s="200">
        <v>0.87</v>
      </c>
      <c r="AD44" s="200">
        <v>14.84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274.62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4.67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0.35</v>
      </c>
      <c r="L45" s="200">
        <v>14.46</v>
      </c>
      <c r="M45" s="200">
        <v>1</v>
      </c>
      <c r="N45" s="200">
        <v>1.36</v>
      </c>
      <c r="O45" s="200">
        <v>0</v>
      </c>
      <c r="P45" s="200">
        <v>1.34</v>
      </c>
      <c r="Q45" s="200">
        <v>0.12</v>
      </c>
      <c r="R45" s="200">
        <v>0.49</v>
      </c>
      <c r="S45" s="200">
        <v>0.3</v>
      </c>
      <c r="T45" s="200">
        <v>0</v>
      </c>
      <c r="U45" s="200">
        <v>0.8</v>
      </c>
      <c r="V45" s="200">
        <v>0.24</v>
      </c>
      <c r="W45" s="200">
        <v>0.53</v>
      </c>
      <c r="X45" s="200">
        <v>1.1299999999999999</v>
      </c>
      <c r="Y45" s="200">
        <v>0</v>
      </c>
      <c r="Z45" s="200">
        <v>2.91</v>
      </c>
      <c r="AA45" s="200">
        <v>1.04</v>
      </c>
      <c r="AB45" s="200">
        <v>0</v>
      </c>
      <c r="AC45" s="200">
        <v>0.63</v>
      </c>
      <c r="AD45" s="200">
        <v>14.84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274.62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4.67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0.35</v>
      </c>
      <c r="L46" s="200">
        <v>14.46</v>
      </c>
      <c r="M46" s="200">
        <v>1</v>
      </c>
      <c r="N46" s="200">
        <v>1.36</v>
      </c>
      <c r="O46" s="200">
        <v>0</v>
      </c>
      <c r="P46" s="200">
        <v>1.34</v>
      </c>
      <c r="Q46" s="200">
        <v>0.12</v>
      </c>
      <c r="R46" s="200">
        <v>0.49</v>
      </c>
      <c r="S46" s="200">
        <v>0.3</v>
      </c>
      <c r="T46" s="200">
        <v>0</v>
      </c>
      <c r="U46" s="200">
        <v>0.8</v>
      </c>
      <c r="V46" s="200">
        <v>0.24</v>
      </c>
      <c r="W46" s="200">
        <v>0.53</v>
      </c>
      <c r="X46" s="200">
        <v>1.1299999999999999</v>
      </c>
      <c r="Y46" s="200">
        <v>0</v>
      </c>
      <c r="Z46" s="200">
        <v>2.91</v>
      </c>
      <c r="AA46" s="200">
        <v>1.04</v>
      </c>
      <c r="AB46" s="200">
        <v>0</v>
      </c>
      <c r="AC46" s="200">
        <v>0.63</v>
      </c>
      <c r="AD46" s="200">
        <v>14.84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274.62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4.51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0.35</v>
      </c>
      <c r="L47" s="200">
        <v>14.46</v>
      </c>
      <c r="M47" s="200">
        <v>1</v>
      </c>
      <c r="N47" s="200">
        <v>1.36</v>
      </c>
      <c r="O47" s="200">
        <v>0</v>
      </c>
      <c r="P47" s="200">
        <v>1.34</v>
      </c>
      <c r="Q47" s="200">
        <v>0.12</v>
      </c>
      <c r="R47" s="200">
        <v>0.49</v>
      </c>
      <c r="S47" s="200">
        <v>0.3</v>
      </c>
      <c r="T47" s="200">
        <v>0</v>
      </c>
      <c r="U47" s="200">
        <v>0.8</v>
      </c>
      <c r="V47" s="200">
        <v>0.24</v>
      </c>
      <c r="W47" s="200">
        <v>0.53</v>
      </c>
      <c r="X47" s="200">
        <v>1.1299999999999999</v>
      </c>
      <c r="Y47" s="200">
        <v>0</v>
      </c>
      <c r="Z47" s="200">
        <v>2.91</v>
      </c>
      <c r="AA47" s="200">
        <v>1.04</v>
      </c>
      <c r="AB47" s="200">
        <v>0</v>
      </c>
      <c r="AC47" s="200">
        <v>0.63</v>
      </c>
      <c r="AD47" s="200">
        <v>14.84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274.62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4.51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0.35</v>
      </c>
      <c r="L48" s="200">
        <v>14.46</v>
      </c>
      <c r="M48" s="200">
        <v>1</v>
      </c>
      <c r="N48" s="200">
        <v>1.36</v>
      </c>
      <c r="O48" s="200">
        <v>0</v>
      </c>
      <c r="P48" s="200">
        <v>1.34</v>
      </c>
      <c r="Q48" s="200">
        <v>0.12</v>
      </c>
      <c r="R48" s="200">
        <v>0.49</v>
      </c>
      <c r="S48" s="200">
        <v>0.3</v>
      </c>
      <c r="T48" s="200">
        <v>0</v>
      </c>
      <c r="U48" s="200">
        <v>0.8</v>
      </c>
      <c r="V48" s="200">
        <v>0.24</v>
      </c>
      <c r="W48" s="200">
        <v>0.53</v>
      </c>
      <c r="X48" s="200">
        <v>1.1299999999999999</v>
      </c>
      <c r="Y48" s="200">
        <v>0</v>
      </c>
      <c r="Z48" s="200">
        <v>2.91</v>
      </c>
      <c r="AA48" s="200">
        <v>1.04</v>
      </c>
      <c r="AB48" s="200">
        <v>0</v>
      </c>
      <c r="AC48" s="200">
        <v>0.63</v>
      </c>
      <c r="AD48" s="200">
        <v>14.84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274.62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4.51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0.35</v>
      </c>
      <c r="L49" s="200">
        <v>14.46</v>
      </c>
      <c r="M49" s="200">
        <v>1</v>
      </c>
      <c r="N49" s="200">
        <v>1.36</v>
      </c>
      <c r="O49" s="200">
        <v>0</v>
      </c>
      <c r="P49" s="200">
        <v>1.39</v>
      </c>
      <c r="Q49" s="200">
        <v>0.12</v>
      </c>
      <c r="R49" s="200">
        <v>0.49</v>
      </c>
      <c r="S49" s="200">
        <v>0.3</v>
      </c>
      <c r="T49" s="200">
        <v>0</v>
      </c>
      <c r="U49" s="200">
        <v>0.8</v>
      </c>
      <c r="V49" s="200">
        <v>0.24</v>
      </c>
      <c r="W49" s="200">
        <v>0.53</v>
      </c>
      <c r="X49" s="200">
        <v>1.1299999999999999</v>
      </c>
      <c r="Y49" s="200">
        <v>0</v>
      </c>
      <c r="Z49" s="200">
        <v>2.91</v>
      </c>
      <c r="AA49" s="200">
        <v>1.04</v>
      </c>
      <c r="AB49" s="200">
        <v>0</v>
      </c>
      <c r="AC49" s="200">
        <v>0.63</v>
      </c>
      <c r="AD49" s="200">
        <v>14.84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274.62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4.51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0.35</v>
      </c>
      <c r="L50" s="200">
        <v>14.46</v>
      </c>
      <c r="M50" s="200">
        <v>1</v>
      </c>
      <c r="N50" s="200">
        <v>1.36</v>
      </c>
      <c r="O50" s="200">
        <v>0</v>
      </c>
      <c r="P50" s="200">
        <v>1.36</v>
      </c>
      <c r="Q50" s="200">
        <v>0.12</v>
      </c>
      <c r="R50" s="200">
        <v>0.49</v>
      </c>
      <c r="S50" s="200">
        <v>0.3</v>
      </c>
      <c r="T50" s="200">
        <v>0</v>
      </c>
      <c r="U50" s="200">
        <v>0.8</v>
      </c>
      <c r="V50" s="200">
        <v>0.24</v>
      </c>
      <c r="W50" s="200">
        <v>0.53</v>
      </c>
      <c r="X50" s="200">
        <v>1.1299999999999999</v>
      </c>
      <c r="Y50" s="200">
        <v>0</v>
      </c>
      <c r="Z50" s="200">
        <v>2.91</v>
      </c>
      <c r="AA50" s="200">
        <v>1.04</v>
      </c>
      <c r="AB50" s="200">
        <v>0</v>
      </c>
      <c r="AC50" s="200">
        <v>0.87</v>
      </c>
      <c r="AD50" s="200">
        <v>14.84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274.62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4.51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0.35</v>
      </c>
      <c r="L51" s="200">
        <v>14.46</v>
      </c>
      <c r="M51" s="200">
        <v>1.07</v>
      </c>
      <c r="N51" s="200">
        <v>1.36</v>
      </c>
      <c r="O51" s="200">
        <v>0</v>
      </c>
      <c r="P51" s="200">
        <v>1.36</v>
      </c>
      <c r="Q51" s="200">
        <v>0.12</v>
      </c>
      <c r="R51" s="200">
        <v>0.49</v>
      </c>
      <c r="S51" s="200">
        <v>0.3</v>
      </c>
      <c r="T51" s="200">
        <v>0</v>
      </c>
      <c r="U51" s="200">
        <v>0.8</v>
      </c>
      <c r="V51" s="200">
        <v>0.24</v>
      </c>
      <c r="W51" s="200">
        <v>0.53</v>
      </c>
      <c r="X51" s="200">
        <v>1.1299999999999999</v>
      </c>
      <c r="Y51" s="200">
        <v>0</v>
      </c>
      <c r="Z51" s="200">
        <v>2.91</v>
      </c>
      <c r="AA51" s="200">
        <v>0.78</v>
      </c>
      <c r="AB51" s="200">
        <v>0</v>
      </c>
      <c r="AC51" s="200">
        <v>0.87</v>
      </c>
      <c r="AD51" s="200">
        <v>14.84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274.62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4.51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4.38</v>
      </c>
      <c r="L52" s="200">
        <v>14.46</v>
      </c>
      <c r="M52" s="200">
        <v>1.02</v>
      </c>
      <c r="N52" s="200">
        <v>1.36</v>
      </c>
      <c r="O52" s="200">
        <v>0</v>
      </c>
      <c r="P52" s="200">
        <v>1.36</v>
      </c>
      <c r="Q52" s="200">
        <v>0.12</v>
      </c>
      <c r="R52" s="200">
        <v>0.49</v>
      </c>
      <c r="S52" s="200">
        <v>0.3</v>
      </c>
      <c r="T52" s="200">
        <v>0</v>
      </c>
      <c r="U52" s="200">
        <v>0.8</v>
      </c>
      <c r="V52" s="200">
        <v>0.24</v>
      </c>
      <c r="W52" s="200">
        <v>0.53</v>
      </c>
      <c r="X52" s="200">
        <v>1.1299999999999999</v>
      </c>
      <c r="Y52" s="200">
        <v>0</v>
      </c>
      <c r="Z52" s="200">
        <v>2.91</v>
      </c>
      <c r="AA52" s="200">
        <v>0.78</v>
      </c>
      <c r="AB52" s="200">
        <v>0</v>
      </c>
      <c r="AC52" s="200">
        <v>0.87</v>
      </c>
      <c r="AD52" s="200">
        <v>14.84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19.61</v>
      </c>
      <c r="AL52" s="200">
        <v>0</v>
      </c>
      <c r="AM52" s="200">
        <v>0</v>
      </c>
      <c r="AN52" s="200">
        <v>0</v>
      </c>
      <c r="AO52" s="200">
        <v>274.62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4.51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4.22</v>
      </c>
      <c r="L53" s="200">
        <v>48.79</v>
      </c>
      <c r="M53" s="200">
        <v>1.02</v>
      </c>
      <c r="N53" s="200">
        <v>1.36</v>
      </c>
      <c r="O53" s="200">
        <v>0</v>
      </c>
      <c r="P53" s="200">
        <v>1.36</v>
      </c>
      <c r="Q53" s="200">
        <v>0.12</v>
      </c>
      <c r="R53" s="200">
        <v>0.49</v>
      </c>
      <c r="S53" s="200">
        <v>0.3</v>
      </c>
      <c r="T53" s="200">
        <v>0</v>
      </c>
      <c r="U53" s="200">
        <v>0.8</v>
      </c>
      <c r="V53" s="200">
        <v>0.24</v>
      </c>
      <c r="W53" s="200">
        <v>0.53</v>
      </c>
      <c r="X53" s="200">
        <v>1.1299999999999999</v>
      </c>
      <c r="Y53" s="200">
        <v>0</v>
      </c>
      <c r="Z53" s="200">
        <v>2.91</v>
      </c>
      <c r="AA53" s="200">
        <v>1.04</v>
      </c>
      <c r="AB53" s="200">
        <v>0</v>
      </c>
      <c r="AC53" s="200">
        <v>0.87</v>
      </c>
      <c r="AD53" s="200">
        <v>14.84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19.61</v>
      </c>
      <c r="AL53" s="200">
        <v>0</v>
      </c>
      <c r="AM53" s="200">
        <v>0</v>
      </c>
      <c r="AN53" s="200">
        <v>0</v>
      </c>
      <c r="AO53" s="200">
        <v>274.62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4.51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4.38</v>
      </c>
      <c r="L54" s="200">
        <v>77.67</v>
      </c>
      <c r="M54" s="200">
        <v>1.02</v>
      </c>
      <c r="N54" s="200">
        <v>1.36</v>
      </c>
      <c r="O54" s="200">
        <v>0</v>
      </c>
      <c r="P54" s="200">
        <v>1.36</v>
      </c>
      <c r="Q54" s="200">
        <v>0.12</v>
      </c>
      <c r="R54" s="200">
        <v>0.49</v>
      </c>
      <c r="S54" s="200">
        <v>0.3</v>
      </c>
      <c r="T54" s="200">
        <v>0</v>
      </c>
      <c r="U54" s="200">
        <v>0.8</v>
      </c>
      <c r="V54" s="200">
        <v>0.24</v>
      </c>
      <c r="W54" s="200">
        <v>0.53</v>
      </c>
      <c r="X54" s="200">
        <v>1.1299999999999999</v>
      </c>
      <c r="Y54" s="200">
        <v>0</v>
      </c>
      <c r="Z54" s="200">
        <v>2.91</v>
      </c>
      <c r="AA54" s="200">
        <v>1.04</v>
      </c>
      <c r="AB54" s="200">
        <v>0</v>
      </c>
      <c r="AC54" s="200">
        <v>0.87</v>
      </c>
      <c r="AD54" s="200">
        <v>14.84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19.61</v>
      </c>
      <c r="AL54" s="200">
        <v>0</v>
      </c>
      <c r="AM54" s="200">
        <v>0</v>
      </c>
      <c r="AN54" s="200">
        <v>0</v>
      </c>
      <c r="AO54" s="200">
        <v>274.62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4.51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4.2</v>
      </c>
      <c r="L55" s="200">
        <v>102.04</v>
      </c>
      <c r="M55" s="200">
        <v>1.02</v>
      </c>
      <c r="N55" s="200">
        <v>1.36</v>
      </c>
      <c r="O55" s="200">
        <v>0</v>
      </c>
      <c r="P55" s="200">
        <v>1.36</v>
      </c>
      <c r="Q55" s="200">
        <v>0.35</v>
      </c>
      <c r="R55" s="200">
        <v>6.15</v>
      </c>
      <c r="S55" s="200">
        <v>3.82</v>
      </c>
      <c r="T55" s="200">
        <v>0</v>
      </c>
      <c r="U55" s="200">
        <v>0.8</v>
      </c>
      <c r="V55" s="200">
        <v>0.24</v>
      </c>
      <c r="W55" s="200">
        <v>0.53</v>
      </c>
      <c r="X55" s="200">
        <v>1.1299999999999999</v>
      </c>
      <c r="Y55" s="200">
        <v>0</v>
      </c>
      <c r="Z55" s="200">
        <v>29.57</v>
      </c>
      <c r="AA55" s="200">
        <v>19.68</v>
      </c>
      <c r="AB55" s="200">
        <v>0</v>
      </c>
      <c r="AC55" s="200">
        <v>0.87</v>
      </c>
      <c r="AD55" s="200">
        <v>14.84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19.61</v>
      </c>
      <c r="AL55" s="200">
        <v>0</v>
      </c>
      <c r="AM55" s="200">
        <v>0</v>
      </c>
      <c r="AN55" s="200">
        <v>0</v>
      </c>
      <c r="AO55" s="200">
        <v>274.62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4.51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4.38</v>
      </c>
      <c r="L56" s="200">
        <v>163.44999999999999</v>
      </c>
      <c r="M56" s="200">
        <v>1.02</v>
      </c>
      <c r="N56" s="200">
        <v>1.36</v>
      </c>
      <c r="O56" s="200">
        <v>0</v>
      </c>
      <c r="P56" s="200">
        <v>1.36</v>
      </c>
      <c r="Q56" s="200">
        <v>0.35</v>
      </c>
      <c r="R56" s="200">
        <v>6.15</v>
      </c>
      <c r="S56" s="200">
        <v>3.82</v>
      </c>
      <c r="T56" s="200">
        <v>0</v>
      </c>
      <c r="U56" s="200">
        <v>0.8</v>
      </c>
      <c r="V56" s="200">
        <v>0.24</v>
      </c>
      <c r="W56" s="200">
        <v>0.53</v>
      </c>
      <c r="X56" s="200">
        <v>1.1299999999999999</v>
      </c>
      <c r="Y56" s="200">
        <v>0</v>
      </c>
      <c r="Z56" s="200">
        <v>2.91</v>
      </c>
      <c r="AA56" s="200">
        <v>19.88</v>
      </c>
      <c r="AB56" s="200">
        <v>0</v>
      </c>
      <c r="AC56" s="200">
        <v>0</v>
      </c>
      <c r="AD56" s="200">
        <v>14.84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19.61</v>
      </c>
      <c r="AL56" s="200">
        <v>0</v>
      </c>
      <c r="AM56" s="200">
        <v>0</v>
      </c>
      <c r="AN56" s="200">
        <v>0</v>
      </c>
      <c r="AO56" s="200">
        <v>274.62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4.51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4.38</v>
      </c>
      <c r="L57" s="200">
        <v>179.19</v>
      </c>
      <c r="M57" s="200">
        <v>1.02</v>
      </c>
      <c r="N57" s="200">
        <v>1.36</v>
      </c>
      <c r="O57" s="200">
        <v>0</v>
      </c>
      <c r="P57" s="200">
        <v>1.36</v>
      </c>
      <c r="Q57" s="200">
        <v>0.12</v>
      </c>
      <c r="R57" s="200">
        <v>0.53</v>
      </c>
      <c r="S57" s="200">
        <v>0.31</v>
      </c>
      <c r="T57" s="200">
        <v>0</v>
      </c>
      <c r="U57" s="200">
        <v>0.8</v>
      </c>
      <c r="V57" s="200">
        <v>0.24</v>
      </c>
      <c r="W57" s="200">
        <v>0.53</v>
      </c>
      <c r="X57" s="200">
        <v>1.1299999999999999</v>
      </c>
      <c r="Y57" s="200">
        <v>0</v>
      </c>
      <c r="Z57" s="200">
        <v>2.91</v>
      </c>
      <c r="AA57" s="200">
        <v>1.04</v>
      </c>
      <c r="AB57" s="200">
        <v>0</v>
      </c>
      <c r="AC57" s="200">
        <v>0</v>
      </c>
      <c r="AD57" s="200">
        <v>14.84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15.15</v>
      </c>
      <c r="AL57" s="200">
        <v>0</v>
      </c>
      <c r="AM57" s="200">
        <v>0</v>
      </c>
      <c r="AN57" s="200">
        <v>0</v>
      </c>
      <c r="AO57" s="200">
        <v>274.62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4.51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4.38</v>
      </c>
      <c r="L58" s="200">
        <v>154.66999999999999</v>
      </c>
      <c r="M58" s="200">
        <v>1.02</v>
      </c>
      <c r="N58" s="200">
        <v>1.36</v>
      </c>
      <c r="O58" s="200">
        <v>0</v>
      </c>
      <c r="P58" s="200">
        <v>1.36</v>
      </c>
      <c r="Q58" s="200">
        <v>0.12</v>
      </c>
      <c r="R58" s="200">
        <v>0.49</v>
      </c>
      <c r="S58" s="200">
        <v>0.31</v>
      </c>
      <c r="T58" s="200">
        <v>0</v>
      </c>
      <c r="U58" s="200">
        <v>0.8</v>
      </c>
      <c r="V58" s="200">
        <v>0.24</v>
      </c>
      <c r="W58" s="200">
        <v>0.53</v>
      </c>
      <c r="X58" s="200">
        <v>1.1299999999999999</v>
      </c>
      <c r="Y58" s="200">
        <v>0</v>
      </c>
      <c r="Z58" s="200">
        <v>2.91</v>
      </c>
      <c r="AA58" s="200">
        <v>1.04</v>
      </c>
      <c r="AB58" s="200">
        <v>0</v>
      </c>
      <c r="AC58" s="200">
        <v>0</v>
      </c>
      <c r="AD58" s="200">
        <v>14.84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15.15</v>
      </c>
      <c r="AL58" s="200">
        <v>0</v>
      </c>
      <c r="AM58" s="200">
        <v>0</v>
      </c>
      <c r="AN58" s="200">
        <v>0</v>
      </c>
      <c r="AO58" s="200">
        <v>274.62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4.51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4.38</v>
      </c>
      <c r="L59" s="200">
        <v>154.66999999999999</v>
      </c>
      <c r="M59" s="200">
        <v>1.02</v>
      </c>
      <c r="N59" s="200">
        <v>1.36</v>
      </c>
      <c r="O59" s="200">
        <v>0</v>
      </c>
      <c r="P59" s="200">
        <v>1.36</v>
      </c>
      <c r="Q59" s="200">
        <v>0.12</v>
      </c>
      <c r="R59" s="200">
        <v>0.49</v>
      </c>
      <c r="S59" s="200">
        <v>0.31</v>
      </c>
      <c r="T59" s="200">
        <v>0</v>
      </c>
      <c r="U59" s="200">
        <v>0.8</v>
      </c>
      <c r="V59" s="200">
        <v>0.24</v>
      </c>
      <c r="W59" s="200">
        <v>0.53</v>
      </c>
      <c r="X59" s="200">
        <v>1.1299999999999999</v>
      </c>
      <c r="Y59" s="200">
        <v>0</v>
      </c>
      <c r="Z59" s="200">
        <v>0</v>
      </c>
      <c r="AA59" s="200">
        <v>1.04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15.15</v>
      </c>
      <c r="AL59" s="200">
        <v>0</v>
      </c>
      <c r="AM59" s="200">
        <v>0</v>
      </c>
      <c r="AN59" s="200">
        <v>0</v>
      </c>
      <c r="AO59" s="200">
        <v>274.62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4.51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4.38</v>
      </c>
      <c r="L60" s="200">
        <v>154.66999999999999</v>
      </c>
      <c r="M60" s="200">
        <v>1.02</v>
      </c>
      <c r="N60" s="200">
        <v>1.36</v>
      </c>
      <c r="O60" s="200">
        <v>0</v>
      </c>
      <c r="P60" s="200">
        <v>1.36</v>
      </c>
      <c r="Q60" s="200">
        <v>0.12</v>
      </c>
      <c r="R60" s="200">
        <v>0.49</v>
      </c>
      <c r="S60" s="200">
        <v>0.31</v>
      </c>
      <c r="T60" s="200">
        <v>0</v>
      </c>
      <c r="U60" s="200">
        <v>0.8</v>
      </c>
      <c r="V60" s="200">
        <v>0.24</v>
      </c>
      <c r="W60" s="200">
        <v>0.53</v>
      </c>
      <c r="X60" s="200">
        <v>1.1299999999999999</v>
      </c>
      <c r="Y60" s="200">
        <v>0</v>
      </c>
      <c r="Z60" s="200">
        <v>2.91</v>
      </c>
      <c r="AA60" s="200">
        <v>1.04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15.15</v>
      </c>
      <c r="AL60" s="200">
        <v>0</v>
      </c>
      <c r="AM60" s="200">
        <v>0</v>
      </c>
      <c r="AN60" s="200">
        <v>0</v>
      </c>
      <c r="AO60" s="200">
        <v>274.62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4.51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4.38</v>
      </c>
      <c r="L61" s="200">
        <v>116.17</v>
      </c>
      <c r="M61" s="200">
        <v>1.02</v>
      </c>
      <c r="N61" s="200">
        <v>1.36</v>
      </c>
      <c r="O61" s="200">
        <v>0</v>
      </c>
      <c r="P61" s="200">
        <v>1.36</v>
      </c>
      <c r="Q61" s="200">
        <v>0.12</v>
      </c>
      <c r="R61" s="200">
        <v>0.49</v>
      </c>
      <c r="S61" s="200">
        <v>0.31</v>
      </c>
      <c r="T61" s="200">
        <v>0</v>
      </c>
      <c r="U61" s="200">
        <v>0.8</v>
      </c>
      <c r="V61" s="200">
        <v>0.24</v>
      </c>
      <c r="W61" s="200">
        <v>0.53</v>
      </c>
      <c r="X61" s="200">
        <v>1.1299999999999999</v>
      </c>
      <c r="Y61" s="200">
        <v>0</v>
      </c>
      <c r="Z61" s="200">
        <v>2.91</v>
      </c>
      <c r="AA61" s="200">
        <v>1.04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15.15</v>
      </c>
      <c r="AL61" s="200">
        <v>0</v>
      </c>
      <c r="AM61" s="200">
        <v>0</v>
      </c>
      <c r="AN61" s="200">
        <v>0</v>
      </c>
      <c r="AO61" s="200">
        <v>274.62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4.51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4.38</v>
      </c>
      <c r="L62" s="200">
        <v>116.17</v>
      </c>
      <c r="M62" s="200">
        <v>1.02</v>
      </c>
      <c r="N62" s="200">
        <v>1.36</v>
      </c>
      <c r="O62" s="200">
        <v>0</v>
      </c>
      <c r="P62" s="200">
        <v>1.36</v>
      </c>
      <c r="Q62" s="200">
        <v>0.12</v>
      </c>
      <c r="R62" s="200">
        <v>0.49</v>
      </c>
      <c r="S62" s="200">
        <v>0.31</v>
      </c>
      <c r="T62" s="200">
        <v>0</v>
      </c>
      <c r="U62" s="200">
        <v>0.8</v>
      </c>
      <c r="V62" s="200">
        <v>0.24</v>
      </c>
      <c r="W62" s="200">
        <v>0.53</v>
      </c>
      <c r="X62" s="200">
        <v>1.1299999999999999</v>
      </c>
      <c r="Y62" s="200">
        <v>0</v>
      </c>
      <c r="Z62" s="200">
        <v>2.91</v>
      </c>
      <c r="AA62" s="200">
        <v>1.04</v>
      </c>
      <c r="AB62" s="200">
        <v>0</v>
      </c>
      <c r="AC62" s="200">
        <v>0</v>
      </c>
      <c r="AD62" s="200">
        <v>6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15.15</v>
      </c>
      <c r="AL62" s="200">
        <v>0</v>
      </c>
      <c r="AM62" s="200">
        <v>0</v>
      </c>
      <c r="AN62" s="200">
        <v>0</v>
      </c>
      <c r="AO62" s="200">
        <v>274.62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4.51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4.38</v>
      </c>
      <c r="L63" s="200">
        <v>96.92</v>
      </c>
      <c r="M63" s="200">
        <v>1.02</v>
      </c>
      <c r="N63" s="200">
        <v>1.36</v>
      </c>
      <c r="O63" s="200">
        <v>0</v>
      </c>
      <c r="P63" s="200">
        <v>1.36</v>
      </c>
      <c r="Q63" s="200">
        <v>0.12</v>
      </c>
      <c r="R63" s="200">
        <v>0.49</v>
      </c>
      <c r="S63" s="200">
        <v>0.31</v>
      </c>
      <c r="T63" s="200">
        <v>0</v>
      </c>
      <c r="U63" s="200">
        <v>0.8</v>
      </c>
      <c r="V63" s="200">
        <v>0.24</v>
      </c>
      <c r="W63" s="200">
        <v>0.53</v>
      </c>
      <c r="X63" s="200">
        <v>1.1299999999999999</v>
      </c>
      <c r="Y63" s="200">
        <v>0</v>
      </c>
      <c r="Z63" s="200">
        <v>2.91</v>
      </c>
      <c r="AA63" s="200">
        <v>0.73</v>
      </c>
      <c r="AB63" s="200">
        <v>0</v>
      </c>
      <c r="AC63" s="200">
        <v>0</v>
      </c>
      <c r="AD63" s="200">
        <v>6.95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12.61</v>
      </c>
      <c r="AL63" s="200">
        <v>0</v>
      </c>
      <c r="AM63" s="200">
        <v>0</v>
      </c>
      <c r="AN63" s="200">
        <v>0</v>
      </c>
      <c r="AO63" s="200">
        <v>274.62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4.51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4.38</v>
      </c>
      <c r="L64" s="200">
        <v>96.92</v>
      </c>
      <c r="M64" s="200">
        <v>1.02</v>
      </c>
      <c r="N64" s="200">
        <v>1.36</v>
      </c>
      <c r="O64" s="200">
        <v>0</v>
      </c>
      <c r="P64" s="200">
        <v>1.36</v>
      </c>
      <c r="Q64" s="200">
        <v>0.12</v>
      </c>
      <c r="R64" s="200">
        <v>0.49</v>
      </c>
      <c r="S64" s="200">
        <v>0.31</v>
      </c>
      <c r="T64" s="200">
        <v>0</v>
      </c>
      <c r="U64" s="200">
        <v>0.8</v>
      </c>
      <c r="V64" s="200">
        <v>0.24</v>
      </c>
      <c r="W64" s="200">
        <v>0.53</v>
      </c>
      <c r="X64" s="200">
        <v>1.1299999999999999</v>
      </c>
      <c r="Y64" s="200">
        <v>0</v>
      </c>
      <c r="Z64" s="200">
        <v>2.91</v>
      </c>
      <c r="AA64" s="200">
        <v>0.73</v>
      </c>
      <c r="AB64" s="200">
        <v>0</v>
      </c>
      <c r="AC64" s="200">
        <v>0</v>
      </c>
      <c r="AD64" s="200">
        <v>6.95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12.61</v>
      </c>
      <c r="AL64" s="200">
        <v>0</v>
      </c>
      <c r="AM64" s="200">
        <v>0</v>
      </c>
      <c r="AN64" s="200">
        <v>0</v>
      </c>
      <c r="AO64" s="200">
        <v>274.62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4.51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4.38</v>
      </c>
      <c r="L65" s="200">
        <v>77.67</v>
      </c>
      <c r="M65" s="200">
        <v>1.02</v>
      </c>
      <c r="N65" s="200">
        <v>1.36</v>
      </c>
      <c r="O65" s="200">
        <v>0</v>
      </c>
      <c r="P65" s="200">
        <v>1.36</v>
      </c>
      <c r="Q65" s="200">
        <v>0.12</v>
      </c>
      <c r="R65" s="200">
        <v>0.49</v>
      </c>
      <c r="S65" s="200">
        <v>0.3</v>
      </c>
      <c r="T65" s="200">
        <v>0</v>
      </c>
      <c r="U65" s="200">
        <v>0.8</v>
      </c>
      <c r="V65" s="200">
        <v>0.24</v>
      </c>
      <c r="W65" s="200">
        <v>0.53</v>
      </c>
      <c r="X65" s="200">
        <v>1.1299999999999999</v>
      </c>
      <c r="Y65" s="200">
        <v>0</v>
      </c>
      <c r="Z65" s="200">
        <v>6.29</v>
      </c>
      <c r="AA65" s="200">
        <v>1.04</v>
      </c>
      <c r="AB65" s="200">
        <v>0</v>
      </c>
      <c r="AC65" s="200">
        <v>0</v>
      </c>
      <c r="AD65" s="200">
        <v>7.27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15.15</v>
      </c>
      <c r="AL65" s="200">
        <v>0</v>
      </c>
      <c r="AM65" s="200">
        <v>0</v>
      </c>
      <c r="AN65" s="200">
        <v>0</v>
      </c>
      <c r="AO65" s="200">
        <v>274.62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4.51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4.38</v>
      </c>
      <c r="L66" s="200">
        <v>77.67</v>
      </c>
      <c r="M66" s="200">
        <v>1.02</v>
      </c>
      <c r="N66" s="200">
        <v>1.36</v>
      </c>
      <c r="O66" s="200">
        <v>0</v>
      </c>
      <c r="P66" s="200">
        <v>1.36</v>
      </c>
      <c r="Q66" s="200">
        <v>0.12</v>
      </c>
      <c r="R66" s="200">
        <v>0.49</v>
      </c>
      <c r="S66" s="200">
        <v>0.3</v>
      </c>
      <c r="T66" s="200">
        <v>0</v>
      </c>
      <c r="U66" s="200">
        <v>0.8</v>
      </c>
      <c r="V66" s="200">
        <v>0.24</v>
      </c>
      <c r="W66" s="200">
        <v>0.53</v>
      </c>
      <c r="X66" s="200">
        <v>1.1299999999999999</v>
      </c>
      <c r="Y66" s="200">
        <v>0</v>
      </c>
      <c r="Z66" s="200">
        <v>2.91</v>
      </c>
      <c r="AA66" s="200">
        <v>1.04</v>
      </c>
      <c r="AB66" s="200">
        <v>0</v>
      </c>
      <c r="AC66" s="200">
        <v>0</v>
      </c>
      <c r="AD66" s="200">
        <v>7.27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15.15</v>
      </c>
      <c r="AL66" s="200">
        <v>0</v>
      </c>
      <c r="AM66" s="200">
        <v>0</v>
      </c>
      <c r="AN66" s="200">
        <v>0</v>
      </c>
      <c r="AO66" s="200">
        <v>274.62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4.51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4.55</v>
      </c>
      <c r="L67" s="200">
        <v>77.67</v>
      </c>
      <c r="M67" s="200">
        <v>1.02</v>
      </c>
      <c r="N67" s="200">
        <v>1.36</v>
      </c>
      <c r="O67" s="200">
        <v>0</v>
      </c>
      <c r="P67" s="200">
        <v>1.36</v>
      </c>
      <c r="Q67" s="200">
        <v>0.12</v>
      </c>
      <c r="R67" s="200">
        <v>0.49</v>
      </c>
      <c r="S67" s="200">
        <v>0.3</v>
      </c>
      <c r="T67" s="200">
        <v>0</v>
      </c>
      <c r="U67" s="200">
        <v>0.8</v>
      </c>
      <c r="V67" s="200">
        <v>0.24</v>
      </c>
      <c r="W67" s="200">
        <v>0.53</v>
      </c>
      <c r="X67" s="200">
        <v>1.1299999999999999</v>
      </c>
      <c r="Y67" s="200">
        <v>0</v>
      </c>
      <c r="Z67" s="200">
        <v>2.91</v>
      </c>
      <c r="AA67" s="200">
        <v>1.04</v>
      </c>
      <c r="AB67" s="200">
        <v>0</v>
      </c>
      <c r="AC67" s="200">
        <v>0</v>
      </c>
      <c r="AD67" s="200">
        <v>7.27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15.15</v>
      </c>
      <c r="AL67" s="200">
        <v>0</v>
      </c>
      <c r="AM67" s="200">
        <v>0</v>
      </c>
      <c r="AN67" s="200">
        <v>0</v>
      </c>
      <c r="AO67" s="200">
        <v>274.62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4.51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4.38</v>
      </c>
      <c r="L68" s="200">
        <v>58.42</v>
      </c>
      <c r="M68" s="200">
        <v>1.02</v>
      </c>
      <c r="N68" s="200">
        <v>1.36</v>
      </c>
      <c r="O68" s="200">
        <v>0</v>
      </c>
      <c r="P68" s="200">
        <v>1.36</v>
      </c>
      <c r="Q68" s="200">
        <v>0.12</v>
      </c>
      <c r="R68" s="200">
        <v>0.49</v>
      </c>
      <c r="S68" s="200">
        <v>0.3</v>
      </c>
      <c r="T68" s="200">
        <v>0</v>
      </c>
      <c r="U68" s="200">
        <v>0.8</v>
      </c>
      <c r="V68" s="200">
        <v>0.24</v>
      </c>
      <c r="W68" s="200">
        <v>0.53</v>
      </c>
      <c r="X68" s="200">
        <v>1.1299999999999999</v>
      </c>
      <c r="Y68" s="200">
        <v>0</v>
      </c>
      <c r="Z68" s="200">
        <v>2.91</v>
      </c>
      <c r="AA68" s="200">
        <v>1.04</v>
      </c>
      <c r="AB68" s="200">
        <v>0</v>
      </c>
      <c r="AC68" s="200">
        <v>0</v>
      </c>
      <c r="AD68" s="200">
        <v>7.27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19.61</v>
      </c>
      <c r="AL68" s="200">
        <v>0</v>
      </c>
      <c r="AM68" s="200">
        <v>0</v>
      </c>
      <c r="AN68" s="200">
        <v>0</v>
      </c>
      <c r="AO68" s="200">
        <v>274.62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4.51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0.37</v>
      </c>
      <c r="L69" s="200">
        <v>14.46</v>
      </c>
      <c r="M69" s="200">
        <v>1.02</v>
      </c>
      <c r="N69" s="200">
        <v>1.36</v>
      </c>
      <c r="O69" s="200">
        <v>0</v>
      </c>
      <c r="P69" s="200">
        <v>1.36</v>
      </c>
      <c r="Q69" s="200">
        <v>0.12</v>
      </c>
      <c r="R69" s="200">
        <v>0.49</v>
      </c>
      <c r="S69" s="200">
        <v>0.3</v>
      </c>
      <c r="T69" s="200">
        <v>0</v>
      </c>
      <c r="U69" s="200">
        <v>0.8</v>
      </c>
      <c r="V69" s="200">
        <v>0.24</v>
      </c>
      <c r="W69" s="200">
        <v>0.53</v>
      </c>
      <c r="X69" s="200">
        <v>1.1299999999999999</v>
      </c>
      <c r="Y69" s="200">
        <v>0</v>
      </c>
      <c r="Z69" s="200">
        <v>2.91</v>
      </c>
      <c r="AA69" s="200">
        <v>1.04</v>
      </c>
      <c r="AB69" s="200">
        <v>0</v>
      </c>
      <c r="AC69" s="200">
        <v>0</v>
      </c>
      <c r="AD69" s="200">
        <v>7.27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274.62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4.51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0.35</v>
      </c>
      <c r="L70" s="200">
        <v>14.46</v>
      </c>
      <c r="M70" s="200">
        <v>1.02</v>
      </c>
      <c r="N70" s="200">
        <v>1.36</v>
      </c>
      <c r="O70" s="200">
        <v>0</v>
      </c>
      <c r="P70" s="200">
        <v>1.36</v>
      </c>
      <c r="Q70" s="200">
        <v>0.12</v>
      </c>
      <c r="R70" s="200">
        <v>0.49</v>
      </c>
      <c r="S70" s="200">
        <v>0.3</v>
      </c>
      <c r="T70" s="200">
        <v>0</v>
      </c>
      <c r="U70" s="200">
        <v>0.8</v>
      </c>
      <c r="V70" s="200">
        <v>0.24</v>
      </c>
      <c r="W70" s="200">
        <v>0.53</v>
      </c>
      <c r="X70" s="200">
        <v>1.1299999999999999</v>
      </c>
      <c r="Y70" s="200">
        <v>0</v>
      </c>
      <c r="Z70" s="200">
        <v>2.91</v>
      </c>
      <c r="AA70" s="200">
        <v>1.04</v>
      </c>
      <c r="AB70" s="200">
        <v>0</v>
      </c>
      <c r="AC70" s="200">
        <v>0</v>
      </c>
      <c r="AD70" s="200">
        <v>7.27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274.62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4.51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0.35</v>
      </c>
      <c r="L71" s="200">
        <v>14.46</v>
      </c>
      <c r="M71" s="200">
        <v>1.02</v>
      </c>
      <c r="N71" s="200">
        <v>1.36</v>
      </c>
      <c r="O71" s="200">
        <v>0</v>
      </c>
      <c r="P71" s="200">
        <v>1.36</v>
      </c>
      <c r="Q71" s="200">
        <v>0.12</v>
      </c>
      <c r="R71" s="200">
        <v>0.49</v>
      </c>
      <c r="S71" s="200">
        <v>0.3</v>
      </c>
      <c r="T71" s="200">
        <v>0</v>
      </c>
      <c r="U71" s="200">
        <v>0.8</v>
      </c>
      <c r="V71" s="200">
        <v>0.24</v>
      </c>
      <c r="W71" s="200">
        <v>0.53</v>
      </c>
      <c r="X71" s="200">
        <v>1.1299999999999999</v>
      </c>
      <c r="Y71" s="200">
        <v>0</v>
      </c>
      <c r="Z71" s="200">
        <v>2.91</v>
      </c>
      <c r="AA71" s="200">
        <v>1.04</v>
      </c>
      <c r="AB71" s="200">
        <v>0</v>
      </c>
      <c r="AC71" s="200">
        <v>0.87</v>
      </c>
      <c r="AD71" s="200">
        <v>14.84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274.62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4.51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0.35</v>
      </c>
      <c r="L72" s="200">
        <v>14.46</v>
      </c>
      <c r="M72" s="200">
        <v>1.02</v>
      </c>
      <c r="N72" s="200">
        <v>1.36</v>
      </c>
      <c r="O72" s="200">
        <v>0</v>
      </c>
      <c r="P72" s="200">
        <v>1.36</v>
      </c>
      <c r="Q72" s="200">
        <v>0.12</v>
      </c>
      <c r="R72" s="200">
        <v>0.49</v>
      </c>
      <c r="S72" s="200">
        <v>0.3</v>
      </c>
      <c r="T72" s="200">
        <v>0</v>
      </c>
      <c r="U72" s="200">
        <v>0.8</v>
      </c>
      <c r="V72" s="200">
        <v>0.24</v>
      </c>
      <c r="W72" s="200">
        <v>0.53</v>
      </c>
      <c r="X72" s="200">
        <v>1.1299999999999999</v>
      </c>
      <c r="Y72" s="200">
        <v>0</v>
      </c>
      <c r="Z72" s="200">
        <v>2.91</v>
      </c>
      <c r="AA72" s="200">
        <v>1.04</v>
      </c>
      <c r="AB72" s="200">
        <v>0</v>
      </c>
      <c r="AC72" s="200">
        <v>0.87</v>
      </c>
      <c r="AD72" s="200">
        <v>14.84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274.62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4.51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0.35</v>
      </c>
      <c r="L73" s="200">
        <v>14.46</v>
      </c>
      <c r="M73" s="200">
        <v>1.02</v>
      </c>
      <c r="N73" s="200">
        <v>1.36</v>
      </c>
      <c r="O73" s="200">
        <v>0</v>
      </c>
      <c r="P73" s="200">
        <v>1.36</v>
      </c>
      <c r="Q73" s="200">
        <v>0.12</v>
      </c>
      <c r="R73" s="200">
        <v>0.49</v>
      </c>
      <c r="S73" s="200">
        <v>0.3</v>
      </c>
      <c r="T73" s="200">
        <v>0</v>
      </c>
      <c r="U73" s="200">
        <v>0.8</v>
      </c>
      <c r="V73" s="200">
        <v>0.24</v>
      </c>
      <c r="W73" s="200">
        <v>0.53</v>
      </c>
      <c r="X73" s="200">
        <v>1.1299999999999999</v>
      </c>
      <c r="Y73" s="200">
        <v>0</v>
      </c>
      <c r="Z73" s="200">
        <v>2.91</v>
      </c>
      <c r="AA73" s="200">
        <v>1.04</v>
      </c>
      <c r="AB73" s="200">
        <v>0</v>
      </c>
      <c r="AC73" s="200">
        <v>0.87</v>
      </c>
      <c r="AD73" s="200">
        <v>14.84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274.62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4.51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0.35</v>
      </c>
      <c r="L74" s="200">
        <v>14.46</v>
      </c>
      <c r="M74" s="200">
        <v>1.02</v>
      </c>
      <c r="N74" s="200">
        <v>1.36</v>
      </c>
      <c r="O74" s="200">
        <v>0</v>
      </c>
      <c r="P74" s="200">
        <v>1.36</v>
      </c>
      <c r="Q74" s="200">
        <v>0.12</v>
      </c>
      <c r="R74" s="200">
        <v>0.49</v>
      </c>
      <c r="S74" s="200">
        <v>0.3</v>
      </c>
      <c r="T74" s="200">
        <v>0</v>
      </c>
      <c r="U74" s="200">
        <v>0.8</v>
      </c>
      <c r="V74" s="200">
        <v>0.24</v>
      </c>
      <c r="W74" s="200">
        <v>0.53</v>
      </c>
      <c r="X74" s="200">
        <v>1.1299999999999999</v>
      </c>
      <c r="Y74" s="200">
        <v>0</v>
      </c>
      <c r="Z74" s="200">
        <v>2.91</v>
      </c>
      <c r="AA74" s="200">
        <v>1.04</v>
      </c>
      <c r="AB74" s="200">
        <v>0</v>
      </c>
      <c r="AC74" s="200">
        <v>0.87</v>
      </c>
      <c r="AD74" s="200">
        <v>14.84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274.62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4.67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0.35</v>
      </c>
      <c r="L75" s="200">
        <v>14.46</v>
      </c>
      <c r="M75" s="200">
        <v>1.02</v>
      </c>
      <c r="N75" s="200">
        <v>1.36</v>
      </c>
      <c r="O75" s="200">
        <v>0</v>
      </c>
      <c r="P75" s="200">
        <v>1.36</v>
      </c>
      <c r="Q75" s="200">
        <v>0.12</v>
      </c>
      <c r="R75" s="200">
        <v>0.49</v>
      </c>
      <c r="S75" s="200">
        <v>0.3</v>
      </c>
      <c r="T75" s="200">
        <v>0</v>
      </c>
      <c r="U75" s="200">
        <v>0.8</v>
      </c>
      <c r="V75" s="200">
        <v>0.24</v>
      </c>
      <c r="W75" s="200">
        <v>0.53</v>
      </c>
      <c r="X75" s="200">
        <v>1.1299999999999999</v>
      </c>
      <c r="Y75" s="200">
        <v>0</v>
      </c>
      <c r="Z75" s="200">
        <v>2.91</v>
      </c>
      <c r="AA75" s="200">
        <v>1.04</v>
      </c>
      <c r="AB75" s="200">
        <v>0</v>
      </c>
      <c r="AC75" s="200">
        <v>0.87</v>
      </c>
      <c r="AD75" s="200">
        <v>14.84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274.62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4.67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0.35</v>
      </c>
      <c r="L76" s="200">
        <v>14.46</v>
      </c>
      <c r="M76" s="200">
        <v>1.02</v>
      </c>
      <c r="N76" s="200">
        <v>1.36</v>
      </c>
      <c r="O76" s="200">
        <v>0</v>
      </c>
      <c r="P76" s="200">
        <v>1.36</v>
      </c>
      <c r="Q76" s="200">
        <v>0.12</v>
      </c>
      <c r="R76" s="200">
        <v>0.49</v>
      </c>
      <c r="S76" s="200">
        <v>0.3</v>
      </c>
      <c r="T76" s="200">
        <v>0</v>
      </c>
      <c r="U76" s="200">
        <v>0.8</v>
      </c>
      <c r="V76" s="200">
        <v>0.24</v>
      </c>
      <c r="W76" s="200">
        <v>0.53</v>
      </c>
      <c r="X76" s="200">
        <v>1.1299999999999999</v>
      </c>
      <c r="Y76" s="200">
        <v>0</v>
      </c>
      <c r="Z76" s="200">
        <v>2.91</v>
      </c>
      <c r="AA76" s="200">
        <v>1.04</v>
      </c>
      <c r="AB76" s="200">
        <v>0</v>
      </c>
      <c r="AC76" s="200">
        <v>0.87</v>
      </c>
      <c r="AD76" s="200">
        <v>14.84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274.62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4.67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0.35</v>
      </c>
      <c r="L77" s="200">
        <v>14.46</v>
      </c>
      <c r="M77" s="200">
        <v>1.02</v>
      </c>
      <c r="N77" s="200">
        <v>1.36</v>
      </c>
      <c r="O77" s="200">
        <v>0</v>
      </c>
      <c r="P77" s="200">
        <v>1.36</v>
      </c>
      <c r="Q77" s="200">
        <v>0.12</v>
      </c>
      <c r="R77" s="200">
        <v>0.49</v>
      </c>
      <c r="S77" s="200">
        <v>0.3</v>
      </c>
      <c r="T77" s="200">
        <v>0</v>
      </c>
      <c r="U77" s="200">
        <v>0.8</v>
      </c>
      <c r="V77" s="200">
        <v>0.24</v>
      </c>
      <c r="W77" s="200">
        <v>0.53</v>
      </c>
      <c r="X77" s="200">
        <v>1.1299999999999999</v>
      </c>
      <c r="Y77" s="200">
        <v>0</v>
      </c>
      <c r="Z77" s="200">
        <v>2.91</v>
      </c>
      <c r="AA77" s="200">
        <v>1.04</v>
      </c>
      <c r="AB77" s="200">
        <v>0</v>
      </c>
      <c r="AC77" s="200">
        <v>0.87</v>
      </c>
      <c r="AD77" s="200">
        <v>14.84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274.62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4.67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0.35</v>
      </c>
      <c r="L78" s="200">
        <v>14.46</v>
      </c>
      <c r="M78" s="200">
        <v>1.02</v>
      </c>
      <c r="N78" s="200">
        <v>1.36</v>
      </c>
      <c r="O78" s="200">
        <v>0</v>
      </c>
      <c r="P78" s="200">
        <v>1.36</v>
      </c>
      <c r="Q78" s="200">
        <v>0.12</v>
      </c>
      <c r="R78" s="200">
        <v>0.49</v>
      </c>
      <c r="S78" s="200">
        <v>0.3</v>
      </c>
      <c r="T78" s="200">
        <v>0</v>
      </c>
      <c r="U78" s="200">
        <v>0.8</v>
      </c>
      <c r="V78" s="200">
        <v>0.24</v>
      </c>
      <c r="W78" s="200">
        <v>0.53</v>
      </c>
      <c r="X78" s="200">
        <v>1.1299999999999999</v>
      </c>
      <c r="Y78" s="200">
        <v>0</v>
      </c>
      <c r="Z78" s="200">
        <v>2.91</v>
      </c>
      <c r="AA78" s="200">
        <v>1.04</v>
      </c>
      <c r="AB78" s="200">
        <v>0</v>
      </c>
      <c r="AC78" s="200">
        <v>0.87</v>
      </c>
      <c r="AD78" s="200">
        <v>14.84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274.62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4.67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0.35</v>
      </c>
      <c r="L79" s="200">
        <v>14.46</v>
      </c>
      <c r="M79" s="200">
        <v>1.02</v>
      </c>
      <c r="N79" s="200">
        <v>1.36</v>
      </c>
      <c r="O79" s="200">
        <v>0</v>
      </c>
      <c r="P79" s="200">
        <v>1.36</v>
      </c>
      <c r="Q79" s="200">
        <v>0.12</v>
      </c>
      <c r="R79" s="200">
        <v>0.49</v>
      </c>
      <c r="S79" s="200">
        <v>0.3</v>
      </c>
      <c r="T79" s="200">
        <v>0</v>
      </c>
      <c r="U79" s="200">
        <v>0.8</v>
      </c>
      <c r="V79" s="200">
        <v>0.24</v>
      </c>
      <c r="W79" s="200">
        <v>0.53</v>
      </c>
      <c r="X79" s="200">
        <v>1.1299999999999999</v>
      </c>
      <c r="Y79" s="200">
        <v>0</v>
      </c>
      <c r="Z79" s="200">
        <v>2.91</v>
      </c>
      <c r="AA79" s="200">
        <v>1.04</v>
      </c>
      <c r="AB79" s="200">
        <v>0</v>
      </c>
      <c r="AC79" s="200">
        <v>0.87</v>
      </c>
      <c r="AD79" s="200">
        <v>14.84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274.62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4.67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0.35</v>
      </c>
      <c r="L80" s="200">
        <v>14.46</v>
      </c>
      <c r="M80" s="200">
        <v>1.02</v>
      </c>
      <c r="N80" s="200">
        <v>1.36</v>
      </c>
      <c r="O80" s="200">
        <v>0</v>
      </c>
      <c r="P80" s="200">
        <v>1.36</v>
      </c>
      <c r="Q80" s="200">
        <v>0.12</v>
      </c>
      <c r="R80" s="200">
        <v>0.49</v>
      </c>
      <c r="S80" s="200">
        <v>0.3</v>
      </c>
      <c r="T80" s="200">
        <v>0</v>
      </c>
      <c r="U80" s="200">
        <v>0.8</v>
      </c>
      <c r="V80" s="200">
        <v>0.24</v>
      </c>
      <c r="W80" s="200">
        <v>0.53</v>
      </c>
      <c r="X80" s="200">
        <v>1.1299999999999999</v>
      </c>
      <c r="Y80" s="200">
        <v>0</v>
      </c>
      <c r="Z80" s="200">
        <v>2.91</v>
      </c>
      <c r="AA80" s="200">
        <v>1.04</v>
      </c>
      <c r="AB80" s="200">
        <v>0</v>
      </c>
      <c r="AC80" s="200">
        <v>0.87</v>
      </c>
      <c r="AD80" s="200">
        <v>14.84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274.62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4.67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0.35</v>
      </c>
      <c r="L81" s="200">
        <v>14.46</v>
      </c>
      <c r="M81" s="200">
        <v>1.02</v>
      </c>
      <c r="N81" s="200">
        <v>1.36</v>
      </c>
      <c r="O81" s="200">
        <v>0</v>
      </c>
      <c r="P81" s="200">
        <v>1.36</v>
      </c>
      <c r="Q81" s="200">
        <v>0.12</v>
      </c>
      <c r="R81" s="200">
        <v>0.49</v>
      </c>
      <c r="S81" s="200">
        <v>0.3</v>
      </c>
      <c r="T81" s="200">
        <v>0</v>
      </c>
      <c r="U81" s="200">
        <v>0.8</v>
      </c>
      <c r="V81" s="200">
        <v>0.24</v>
      </c>
      <c r="W81" s="200">
        <v>0.53</v>
      </c>
      <c r="X81" s="200">
        <v>1.1299999999999999</v>
      </c>
      <c r="Y81" s="200">
        <v>0</v>
      </c>
      <c r="Z81" s="200">
        <v>2.91</v>
      </c>
      <c r="AA81" s="200">
        <v>1.04</v>
      </c>
      <c r="AB81" s="200">
        <v>0</v>
      </c>
      <c r="AC81" s="200">
        <v>0.87</v>
      </c>
      <c r="AD81" s="200">
        <v>14.84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274.62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4.67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0.35</v>
      </c>
      <c r="L82" s="200">
        <v>14.46</v>
      </c>
      <c r="M82" s="200">
        <v>1.02</v>
      </c>
      <c r="N82" s="200">
        <v>1.36</v>
      </c>
      <c r="O82" s="200">
        <v>0</v>
      </c>
      <c r="P82" s="200">
        <v>1.36</v>
      </c>
      <c r="Q82" s="200">
        <v>0.12</v>
      </c>
      <c r="R82" s="200">
        <v>0.49</v>
      </c>
      <c r="S82" s="200">
        <v>0.3</v>
      </c>
      <c r="T82" s="200">
        <v>0</v>
      </c>
      <c r="U82" s="200">
        <v>0.8</v>
      </c>
      <c r="V82" s="200">
        <v>0.24</v>
      </c>
      <c r="W82" s="200">
        <v>0.53</v>
      </c>
      <c r="X82" s="200">
        <v>1.1299999999999999</v>
      </c>
      <c r="Y82" s="200">
        <v>0</v>
      </c>
      <c r="Z82" s="200">
        <v>2.91</v>
      </c>
      <c r="AA82" s="200">
        <v>1.04</v>
      </c>
      <c r="AB82" s="200">
        <v>0</v>
      </c>
      <c r="AC82" s="200">
        <v>0.87</v>
      </c>
      <c r="AD82" s="200">
        <v>14.84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274.62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4.67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0.35</v>
      </c>
      <c r="L83" s="200">
        <v>14.46</v>
      </c>
      <c r="M83" s="200">
        <v>1.02</v>
      </c>
      <c r="N83" s="200">
        <v>1.36</v>
      </c>
      <c r="O83" s="200">
        <v>0</v>
      </c>
      <c r="P83" s="200">
        <v>1.36</v>
      </c>
      <c r="Q83" s="200">
        <v>0.12</v>
      </c>
      <c r="R83" s="200">
        <v>0.49</v>
      </c>
      <c r="S83" s="200">
        <v>0.3</v>
      </c>
      <c r="T83" s="200">
        <v>0</v>
      </c>
      <c r="U83" s="200">
        <v>0.8</v>
      </c>
      <c r="V83" s="200">
        <v>0.24</v>
      </c>
      <c r="W83" s="200">
        <v>0.53</v>
      </c>
      <c r="X83" s="200">
        <v>1.1299999999999999</v>
      </c>
      <c r="Y83" s="200">
        <v>0</v>
      </c>
      <c r="Z83" s="200">
        <v>2.91</v>
      </c>
      <c r="AA83" s="200">
        <v>1.04</v>
      </c>
      <c r="AB83" s="200">
        <v>0</v>
      </c>
      <c r="AC83" s="200">
        <v>0.87</v>
      </c>
      <c r="AD83" s="200">
        <v>14.84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274.62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4.67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0.35</v>
      </c>
      <c r="L84" s="200">
        <v>14.46</v>
      </c>
      <c r="M84" s="200">
        <v>1.02</v>
      </c>
      <c r="N84" s="200">
        <v>1.36</v>
      </c>
      <c r="O84" s="200">
        <v>0</v>
      </c>
      <c r="P84" s="200">
        <v>1.36</v>
      </c>
      <c r="Q84" s="200">
        <v>0.12</v>
      </c>
      <c r="R84" s="200">
        <v>0.49</v>
      </c>
      <c r="S84" s="200">
        <v>0.3</v>
      </c>
      <c r="T84" s="200">
        <v>0</v>
      </c>
      <c r="U84" s="200">
        <v>0.8</v>
      </c>
      <c r="V84" s="200">
        <v>0.24</v>
      </c>
      <c r="W84" s="200">
        <v>0.53</v>
      </c>
      <c r="X84" s="200">
        <v>1.1299999999999999</v>
      </c>
      <c r="Y84" s="200">
        <v>0</v>
      </c>
      <c r="Z84" s="200">
        <v>2.91</v>
      </c>
      <c r="AA84" s="200">
        <v>1.04</v>
      </c>
      <c r="AB84" s="200">
        <v>0</v>
      </c>
      <c r="AC84" s="200">
        <v>0.87</v>
      </c>
      <c r="AD84" s="200">
        <v>14.84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274.62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4.67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0.35</v>
      </c>
      <c r="L85" s="200">
        <v>14.46</v>
      </c>
      <c r="M85" s="200">
        <v>1.02</v>
      </c>
      <c r="N85" s="200">
        <v>1.36</v>
      </c>
      <c r="O85" s="200">
        <v>0</v>
      </c>
      <c r="P85" s="200">
        <v>1.36</v>
      </c>
      <c r="Q85" s="200">
        <v>0.12</v>
      </c>
      <c r="R85" s="200">
        <v>0.49</v>
      </c>
      <c r="S85" s="200">
        <v>0.3</v>
      </c>
      <c r="T85" s="200">
        <v>0</v>
      </c>
      <c r="U85" s="200">
        <v>0.8</v>
      </c>
      <c r="V85" s="200">
        <v>0.24</v>
      </c>
      <c r="W85" s="200">
        <v>0.53</v>
      </c>
      <c r="X85" s="200">
        <v>1.1299999999999999</v>
      </c>
      <c r="Y85" s="200">
        <v>0</v>
      </c>
      <c r="Z85" s="200">
        <v>2.91</v>
      </c>
      <c r="AA85" s="200">
        <v>1.04</v>
      </c>
      <c r="AB85" s="200">
        <v>0</v>
      </c>
      <c r="AC85" s="200">
        <v>0.87</v>
      </c>
      <c r="AD85" s="200">
        <v>14.84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274.62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4.67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0.35</v>
      </c>
      <c r="L86" s="200">
        <v>14.46</v>
      </c>
      <c r="M86" s="200">
        <v>1.02</v>
      </c>
      <c r="N86" s="200">
        <v>1.36</v>
      </c>
      <c r="O86" s="200">
        <v>0</v>
      </c>
      <c r="P86" s="200">
        <v>1.36</v>
      </c>
      <c r="Q86" s="200">
        <v>0.12</v>
      </c>
      <c r="R86" s="200">
        <v>0.49</v>
      </c>
      <c r="S86" s="200">
        <v>0.3</v>
      </c>
      <c r="T86" s="200">
        <v>0</v>
      </c>
      <c r="U86" s="200">
        <v>0.8</v>
      </c>
      <c r="V86" s="200">
        <v>0.24</v>
      </c>
      <c r="W86" s="200">
        <v>0.53</v>
      </c>
      <c r="X86" s="200">
        <v>1.1299999999999999</v>
      </c>
      <c r="Y86" s="200">
        <v>0</v>
      </c>
      <c r="Z86" s="200">
        <v>2.91</v>
      </c>
      <c r="AA86" s="200">
        <v>1.04</v>
      </c>
      <c r="AB86" s="200">
        <v>0</v>
      </c>
      <c r="AC86" s="200">
        <v>0.87</v>
      </c>
      <c r="AD86" s="200">
        <v>14.84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274.62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4.67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0.35</v>
      </c>
      <c r="L87" s="200">
        <v>14.46</v>
      </c>
      <c r="M87" s="200">
        <v>1.02</v>
      </c>
      <c r="N87" s="200">
        <v>1.36</v>
      </c>
      <c r="O87" s="200">
        <v>0</v>
      </c>
      <c r="P87" s="200">
        <v>1.42</v>
      </c>
      <c r="Q87" s="200">
        <v>0.12</v>
      </c>
      <c r="R87" s="200">
        <v>0.49</v>
      </c>
      <c r="S87" s="200">
        <v>0.3</v>
      </c>
      <c r="T87" s="200">
        <v>0</v>
      </c>
      <c r="U87" s="200">
        <v>0.8</v>
      </c>
      <c r="V87" s="200">
        <v>0.24</v>
      </c>
      <c r="W87" s="200">
        <v>0.53</v>
      </c>
      <c r="X87" s="200">
        <v>1.1299999999999999</v>
      </c>
      <c r="Y87" s="200">
        <v>0</v>
      </c>
      <c r="Z87" s="200">
        <v>2.91</v>
      </c>
      <c r="AA87" s="200">
        <v>1.04</v>
      </c>
      <c r="AB87" s="200">
        <v>0</v>
      </c>
      <c r="AC87" s="200">
        <v>0.87</v>
      </c>
      <c r="AD87" s="200">
        <v>14.84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274.62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4.67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0.35</v>
      </c>
      <c r="L88" s="200">
        <v>14.46</v>
      </c>
      <c r="M88" s="200">
        <v>1.02</v>
      </c>
      <c r="N88" s="200">
        <v>1.36</v>
      </c>
      <c r="O88" s="200">
        <v>0</v>
      </c>
      <c r="P88" s="200">
        <v>1.03</v>
      </c>
      <c r="Q88" s="200">
        <v>0.12</v>
      </c>
      <c r="R88" s="200">
        <v>0.49</v>
      </c>
      <c r="S88" s="200">
        <v>0.3</v>
      </c>
      <c r="T88" s="200">
        <v>0</v>
      </c>
      <c r="U88" s="200">
        <v>0.8</v>
      </c>
      <c r="V88" s="200">
        <v>0.24</v>
      </c>
      <c r="W88" s="200">
        <v>0.53</v>
      </c>
      <c r="X88" s="200">
        <v>1.1299999999999999</v>
      </c>
      <c r="Y88" s="200">
        <v>0</v>
      </c>
      <c r="Z88" s="200">
        <v>2.91</v>
      </c>
      <c r="AA88" s="200">
        <v>1.04</v>
      </c>
      <c r="AB88" s="200">
        <v>0</v>
      </c>
      <c r="AC88" s="200">
        <v>0.87</v>
      </c>
      <c r="AD88" s="200">
        <v>14.84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274.62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4.67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0.35</v>
      </c>
      <c r="L89" s="200">
        <v>14.46</v>
      </c>
      <c r="M89" s="200">
        <v>1.02</v>
      </c>
      <c r="N89" s="200">
        <v>1.36</v>
      </c>
      <c r="O89" s="200">
        <v>0</v>
      </c>
      <c r="P89" s="200">
        <v>1.03</v>
      </c>
      <c r="Q89" s="200">
        <v>0.12</v>
      </c>
      <c r="R89" s="200">
        <v>0.49</v>
      </c>
      <c r="S89" s="200">
        <v>0.3</v>
      </c>
      <c r="T89" s="200">
        <v>0</v>
      </c>
      <c r="U89" s="200">
        <v>0.8</v>
      </c>
      <c r="V89" s="200">
        <v>0.24</v>
      </c>
      <c r="W89" s="200">
        <v>0.53</v>
      </c>
      <c r="X89" s="200">
        <v>1.1299999999999999</v>
      </c>
      <c r="Y89" s="200">
        <v>0</v>
      </c>
      <c r="Z89" s="200">
        <v>2.91</v>
      </c>
      <c r="AA89" s="200">
        <v>1.04</v>
      </c>
      <c r="AB89" s="200">
        <v>0</v>
      </c>
      <c r="AC89" s="200">
        <v>0.87</v>
      </c>
      <c r="AD89" s="200">
        <v>14.84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274.62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4.67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4.38</v>
      </c>
      <c r="L90" s="200">
        <v>39.17</v>
      </c>
      <c r="M90" s="200">
        <v>1.02</v>
      </c>
      <c r="N90" s="200">
        <v>1.36</v>
      </c>
      <c r="O90" s="200">
        <v>0</v>
      </c>
      <c r="P90" s="200">
        <v>1.03</v>
      </c>
      <c r="Q90" s="200">
        <v>0.12</v>
      </c>
      <c r="R90" s="200">
        <v>0.49</v>
      </c>
      <c r="S90" s="200">
        <v>0.3</v>
      </c>
      <c r="T90" s="200">
        <v>0</v>
      </c>
      <c r="U90" s="200">
        <v>0.8</v>
      </c>
      <c r="V90" s="200">
        <v>0.24</v>
      </c>
      <c r="W90" s="200">
        <v>0.53</v>
      </c>
      <c r="X90" s="200">
        <v>1.1299999999999999</v>
      </c>
      <c r="Y90" s="200">
        <v>0</v>
      </c>
      <c r="Z90" s="200">
        <v>2.91</v>
      </c>
      <c r="AA90" s="200">
        <v>1.04</v>
      </c>
      <c r="AB90" s="200">
        <v>0</v>
      </c>
      <c r="AC90" s="200">
        <v>0.87</v>
      </c>
      <c r="AD90" s="200">
        <v>14.84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15.15</v>
      </c>
      <c r="AL90" s="200">
        <v>0</v>
      </c>
      <c r="AM90" s="200">
        <v>0</v>
      </c>
      <c r="AN90" s="200">
        <v>0</v>
      </c>
      <c r="AO90" s="200">
        <v>274.62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4.67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4.38</v>
      </c>
      <c r="L91" s="200">
        <v>90.24</v>
      </c>
      <c r="M91" s="200">
        <v>1.02</v>
      </c>
      <c r="N91" s="200">
        <v>1.36</v>
      </c>
      <c r="O91" s="200">
        <v>0</v>
      </c>
      <c r="P91" s="200">
        <v>1.03</v>
      </c>
      <c r="Q91" s="200">
        <v>0.35</v>
      </c>
      <c r="R91" s="200">
        <v>6.15</v>
      </c>
      <c r="S91" s="200">
        <v>3.82</v>
      </c>
      <c r="T91" s="200">
        <v>0</v>
      </c>
      <c r="U91" s="200">
        <v>0.8</v>
      </c>
      <c r="V91" s="200">
        <v>0.24</v>
      </c>
      <c r="W91" s="200">
        <v>0.53</v>
      </c>
      <c r="X91" s="200">
        <v>1.1299999999999999</v>
      </c>
      <c r="Y91" s="200">
        <v>0</v>
      </c>
      <c r="Z91" s="200">
        <v>29.57</v>
      </c>
      <c r="AA91" s="200">
        <v>19.97</v>
      </c>
      <c r="AB91" s="200">
        <v>0</v>
      </c>
      <c r="AC91" s="200">
        <v>0.87</v>
      </c>
      <c r="AD91" s="200">
        <v>14.84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15.15</v>
      </c>
      <c r="AL91" s="200">
        <v>0</v>
      </c>
      <c r="AM91" s="200">
        <v>0</v>
      </c>
      <c r="AN91" s="200">
        <v>0</v>
      </c>
      <c r="AO91" s="200">
        <v>274.62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4.67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4.38</v>
      </c>
      <c r="L92" s="200">
        <v>145.04</v>
      </c>
      <c r="M92" s="200">
        <v>1.02</v>
      </c>
      <c r="N92" s="200">
        <v>1.36</v>
      </c>
      <c r="O92" s="200">
        <v>0</v>
      </c>
      <c r="P92" s="200">
        <v>1.03</v>
      </c>
      <c r="Q92" s="200">
        <v>0.12</v>
      </c>
      <c r="R92" s="200">
        <v>0.49</v>
      </c>
      <c r="S92" s="200">
        <v>0.31</v>
      </c>
      <c r="T92" s="200">
        <v>0</v>
      </c>
      <c r="U92" s="200">
        <v>0.8</v>
      </c>
      <c r="V92" s="200">
        <v>0.24</v>
      </c>
      <c r="W92" s="200">
        <v>0.53</v>
      </c>
      <c r="X92" s="200">
        <v>1.1299999999999999</v>
      </c>
      <c r="Y92" s="200">
        <v>0</v>
      </c>
      <c r="Z92" s="200">
        <v>2.91</v>
      </c>
      <c r="AA92" s="200">
        <v>1.04</v>
      </c>
      <c r="AB92" s="200">
        <v>0</v>
      </c>
      <c r="AC92" s="200">
        <v>0.87</v>
      </c>
      <c r="AD92" s="200">
        <v>14.84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15.15</v>
      </c>
      <c r="AL92" s="200">
        <v>0</v>
      </c>
      <c r="AM92" s="200">
        <v>0</v>
      </c>
      <c r="AN92" s="200">
        <v>0</v>
      </c>
      <c r="AO92" s="200">
        <v>274.62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4.67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4.38</v>
      </c>
      <c r="L93" s="200">
        <v>181.62</v>
      </c>
      <c r="M93" s="200">
        <v>1.02</v>
      </c>
      <c r="N93" s="200">
        <v>1.36</v>
      </c>
      <c r="O93" s="200">
        <v>0</v>
      </c>
      <c r="P93" s="200">
        <v>1.03</v>
      </c>
      <c r="Q93" s="200">
        <v>0.35</v>
      </c>
      <c r="R93" s="200">
        <v>0.49</v>
      </c>
      <c r="S93" s="200">
        <v>3.82</v>
      </c>
      <c r="T93" s="200">
        <v>0</v>
      </c>
      <c r="U93" s="200">
        <v>0.8</v>
      </c>
      <c r="V93" s="200">
        <v>0.24</v>
      </c>
      <c r="W93" s="200">
        <v>0.53</v>
      </c>
      <c r="X93" s="200">
        <v>1.1299999999999999</v>
      </c>
      <c r="Y93" s="200">
        <v>0</v>
      </c>
      <c r="Z93" s="200">
        <v>2.91</v>
      </c>
      <c r="AA93" s="200">
        <v>19.97</v>
      </c>
      <c r="AB93" s="200">
        <v>0</v>
      </c>
      <c r="AC93" s="200">
        <v>0.87</v>
      </c>
      <c r="AD93" s="200">
        <v>14.84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15.15</v>
      </c>
      <c r="AL93" s="200">
        <v>0</v>
      </c>
      <c r="AM93" s="200">
        <v>0</v>
      </c>
      <c r="AN93" s="200">
        <v>0</v>
      </c>
      <c r="AO93" s="200">
        <v>274.62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4.67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4.38</v>
      </c>
      <c r="L94" s="200">
        <v>181.62</v>
      </c>
      <c r="M94" s="200">
        <v>1.02</v>
      </c>
      <c r="N94" s="200">
        <v>1.36</v>
      </c>
      <c r="O94" s="200">
        <v>0</v>
      </c>
      <c r="P94" s="200">
        <v>1.03</v>
      </c>
      <c r="Q94" s="200">
        <v>0.35</v>
      </c>
      <c r="R94" s="200">
        <v>6.15</v>
      </c>
      <c r="S94" s="200">
        <v>3.82</v>
      </c>
      <c r="T94" s="200">
        <v>0</v>
      </c>
      <c r="U94" s="200">
        <v>0.8</v>
      </c>
      <c r="V94" s="200">
        <v>0.24</v>
      </c>
      <c r="W94" s="200">
        <v>0.53</v>
      </c>
      <c r="X94" s="200">
        <v>1.1299999999999999</v>
      </c>
      <c r="Y94" s="200">
        <v>0</v>
      </c>
      <c r="Z94" s="200">
        <v>2.91</v>
      </c>
      <c r="AA94" s="200">
        <v>19.97</v>
      </c>
      <c r="AB94" s="200">
        <v>0</v>
      </c>
      <c r="AC94" s="200">
        <v>0.87</v>
      </c>
      <c r="AD94" s="200">
        <v>14.84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15.15</v>
      </c>
      <c r="AL94" s="200">
        <v>0</v>
      </c>
      <c r="AM94" s="200">
        <v>0</v>
      </c>
      <c r="AN94" s="200">
        <v>0</v>
      </c>
      <c r="AO94" s="200">
        <v>274.62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4.67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4.3499999999999996</v>
      </c>
      <c r="L95" s="200">
        <v>181.62</v>
      </c>
      <c r="M95" s="200">
        <v>1.02</v>
      </c>
      <c r="N95" s="200">
        <v>1.36</v>
      </c>
      <c r="O95" s="200">
        <v>0</v>
      </c>
      <c r="P95" s="200">
        <v>1.45</v>
      </c>
      <c r="Q95" s="200">
        <v>0.35</v>
      </c>
      <c r="R95" s="200">
        <v>6.15</v>
      </c>
      <c r="S95" s="200">
        <v>3.82</v>
      </c>
      <c r="T95" s="200">
        <v>0</v>
      </c>
      <c r="U95" s="200">
        <v>0.8</v>
      </c>
      <c r="V95" s="200">
        <v>0.24</v>
      </c>
      <c r="W95" s="200">
        <v>0.53</v>
      </c>
      <c r="X95" s="200">
        <v>1.1299999999999999</v>
      </c>
      <c r="Y95" s="200">
        <v>0</v>
      </c>
      <c r="Z95" s="200">
        <v>29.57</v>
      </c>
      <c r="AA95" s="200">
        <v>19.97</v>
      </c>
      <c r="AB95" s="200">
        <v>0</v>
      </c>
      <c r="AC95" s="200">
        <v>0.87</v>
      </c>
      <c r="AD95" s="200">
        <v>14.84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15.15</v>
      </c>
      <c r="AL95" s="200">
        <v>0</v>
      </c>
      <c r="AM95" s="200">
        <v>0</v>
      </c>
      <c r="AN95" s="200">
        <v>0</v>
      </c>
      <c r="AO95" s="200">
        <v>274.62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4.67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4.38</v>
      </c>
      <c r="L96" s="200">
        <v>181.62</v>
      </c>
      <c r="M96" s="200">
        <v>1.02</v>
      </c>
      <c r="N96" s="200">
        <v>1.36</v>
      </c>
      <c r="O96" s="200">
        <v>0</v>
      </c>
      <c r="P96" s="200">
        <v>1.45</v>
      </c>
      <c r="Q96" s="200">
        <v>0.35</v>
      </c>
      <c r="R96" s="200">
        <v>6.15</v>
      </c>
      <c r="S96" s="200">
        <v>3.82</v>
      </c>
      <c r="T96" s="200">
        <v>0</v>
      </c>
      <c r="U96" s="200">
        <v>0.8</v>
      </c>
      <c r="V96" s="200">
        <v>0.24</v>
      </c>
      <c r="W96" s="200">
        <v>0.53</v>
      </c>
      <c r="X96" s="200">
        <v>1.1299999999999999</v>
      </c>
      <c r="Y96" s="200">
        <v>0</v>
      </c>
      <c r="Z96" s="200">
        <v>29.57</v>
      </c>
      <c r="AA96" s="200">
        <v>19.97</v>
      </c>
      <c r="AB96" s="200">
        <v>0</v>
      </c>
      <c r="AC96" s="200">
        <v>0.87</v>
      </c>
      <c r="AD96" s="200">
        <v>14.84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15.15</v>
      </c>
      <c r="AL96" s="200">
        <v>0</v>
      </c>
      <c r="AM96" s="200">
        <v>0</v>
      </c>
      <c r="AN96" s="200">
        <v>0</v>
      </c>
      <c r="AO96" s="200">
        <v>274.62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4.67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4.38</v>
      </c>
      <c r="L97" s="200">
        <v>181.62</v>
      </c>
      <c r="M97" s="200">
        <v>1.02</v>
      </c>
      <c r="N97" s="200">
        <v>1.36</v>
      </c>
      <c r="O97" s="200">
        <v>0</v>
      </c>
      <c r="P97" s="200">
        <v>1.45</v>
      </c>
      <c r="Q97" s="200">
        <v>0.35</v>
      </c>
      <c r="R97" s="200">
        <v>6.15</v>
      </c>
      <c r="S97" s="200">
        <v>3.82</v>
      </c>
      <c r="T97" s="200">
        <v>0</v>
      </c>
      <c r="U97" s="200">
        <v>0.8</v>
      </c>
      <c r="V97" s="200">
        <v>0.24</v>
      </c>
      <c r="W97" s="200">
        <v>0.53</v>
      </c>
      <c r="X97" s="200">
        <v>1.1299999999999999</v>
      </c>
      <c r="Y97" s="200">
        <v>0</v>
      </c>
      <c r="Z97" s="200">
        <v>29.57</v>
      </c>
      <c r="AA97" s="200">
        <v>19.97</v>
      </c>
      <c r="AB97" s="200">
        <v>0</v>
      </c>
      <c r="AC97" s="200">
        <v>0.87</v>
      </c>
      <c r="AD97" s="200">
        <v>14.84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15.15</v>
      </c>
      <c r="AL97" s="200">
        <v>0</v>
      </c>
      <c r="AM97" s="200">
        <v>0</v>
      </c>
      <c r="AN97" s="200">
        <v>0</v>
      </c>
      <c r="AO97" s="200">
        <v>274.62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4.67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4.38</v>
      </c>
      <c r="L98" s="200">
        <v>181.62</v>
      </c>
      <c r="M98" s="200">
        <v>1.02</v>
      </c>
      <c r="N98" s="200">
        <v>1.36</v>
      </c>
      <c r="O98" s="200">
        <v>0</v>
      </c>
      <c r="P98" s="200">
        <v>1.45</v>
      </c>
      <c r="Q98" s="200">
        <v>0.35</v>
      </c>
      <c r="R98" s="200">
        <v>6.15</v>
      </c>
      <c r="S98" s="200">
        <v>3.82</v>
      </c>
      <c r="T98" s="200">
        <v>0</v>
      </c>
      <c r="U98" s="200">
        <v>0.8</v>
      </c>
      <c r="V98" s="200">
        <v>0.24</v>
      </c>
      <c r="W98" s="200">
        <v>0.53</v>
      </c>
      <c r="X98" s="200">
        <v>1.1299999999999999</v>
      </c>
      <c r="Y98" s="200">
        <v>0</v>
      </c>
      <c r="Z98" s="200">
        <v>29.57</v>
      </c>
      <c r="AA98" s="200">
        <v>19.97</v>
      </c>
      <c r="AB98" s="200">
        <v>0</v>
      </c>
      <c r="AC98" s="200">
        <v>0.87</v>
      </c>
      <c r="AD98" s="200">
        <v>14.84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15.15</v>
      </c>
      <c r="AL98" s="200">
        <v>0</v>
      </c>
      <c r="AM98" s="200">
        <v>0</v>
      </c>
      <c r="AN98" s="200">
        <v>0</v>
      </c>
      <c r="AO98" s="200">
        <v>274.62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0.51002999999999898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5.9739999999999911E-2</v>
      </c>
      <c r="L99">
        <f t="shared" si="0"/>
        <v>2.0259924999999996</v>
      </c>
      <c r="M99">
        <f t="shared" si="0"/>
        <v>2.4252499999999979E-2</v>
      </c>
      <c r="N99">
        <f t="shared" si="0"/>
        <v>3.2639999999999995E-2</v>
      </c>
      <c r="O99">
        <f t="shared" si="0"/>
        <v>0</v>
      </c>
      <c r="P99">
        <f t="shared" si="0"/>
        <v>3.2195000000000015E-2</v>
      </c>
      <c r="Q99">
        <f t="shared" si="0"/>
        <v>4.8349999999999929E-3</v>
      </c>
      <c r="R99">
        <f t="shared" si="0"/>
        <v>5.5567500000000165E-2</v>
      </c>
      <c r="S99">
        <f t="shared" si="0"/>
        <v>3.7492499999999943E-2</v>
      </c>
      <c r="T99">
        <f t="shared" si="0"/>
        <v>0</v>
      </c>
      <c r="U99">
        <f t="shared" si="0"/>
        <v>1.9199999999999964E-2</v>
      </c>
      <c r="V99">
        <f t="shared" si="0"/>
        <v>1.8812499999999947E-2</v>
      </c>
      <c r="W99">
        <f t="shared" si="0"/>
        <v>4.8145000000000021E-2</v>
      </c>
      <c r="X99">
        <f t="shared" si="0"/>
        <v>9.2477499999999907E-2</v>
      </c>
      <c r="Y99">
        <f t="shared" si="0"/>
        <v>0</v>
      </c>
      <c r="Z99">
        <f t="shared" si="0"/>
        <v>0.40791250000000123</v>
      </c>
      <c r="AA99">
        <f t="shared" si="0"/>
        <v>0.17601999999999995</v>
      </c>
      <c r="AB99">
        <f t="shared" si="0"/>
        <v>0</v>
      </c>
      <c r="AC99">
        <f t="shared" si="0"/>
        <v>1.515749999999998E-2</v>
      </c>
      <c r="AD99">
        <f t="shared" si="0"/>
        <v>0.32751999999999976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0.18699749999999996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6.5908799999999967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-2.117</v>
      </c>
      <c r="D27" s="82">
        <v>0</v>
      </c>
      <c r="E27" s="82">
        <v>0</v>
      </c>
      <c r="F27" s="82">
        <v>-2.883</v>
      </c>
      <c r="G27" s="82">
        <v>-5</v>
      </c>
      <c r="H27" s="76"/>
      <c r="I27" s="31">
        <v>25</v>
      </c>
      <c r="J27" s="82">
        <v>2.117</v>
      </c>
      <c r="K27" s="82">
        <v>0</v>
      </c>
      <c r="L27" s="82">
        <v>0</v>
      </c>
      <c r="M27" s="82">
        <v>0</v>
      </c>
      <c r="N27" s="82">
        <v>2.117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2.883</v>
      </c>
      <c r="AF27" s="82">
        <v>0</v>
      </c>
      <c r="AG27" s="82">
        <v>0</v>
      </c>
      <c r="AH27" s="82">
        <v>0</v>
      </c>
      <c r="AI27" s="82">
        <v>2.883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2.117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-2.117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2.883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-2.883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21.17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21.17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28.83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28.83</v>
      </c>
      <c r="DF27" s="81">
        <f t="shared" si="31"/>
        <v>5</v>
      </c>
      <c r="DG27" s="81">
        <f t="shared" si="32"/>
        <v>-2.117</v>
      </c>
      <c r="DH27" s="81">
        <f t="shared" si="33"/>
        <v>0</v>
      </c>
      <c r="DI27" s="81">
        <f t="shared" si="34"/>
        <v>0</v>
      </c>
      <c r="DJ27" s="81">
        <f t="shared" si="35"/>
        <v>-2.883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-54.613999999999997</v>
      </c>
      <c r="D28" s="82">
        <v>0</v>
      </c>
      <c r="E28" s="82">
        <v>0</v>
      </c>
      <c r="F28" s="82">
        <v>-74.385999999999996</v>
      </c>
      <c r="G28" s="82">
        <v>-129</v>
      </c>
      <c r="H28" s="76"/>
      <c r="I28" s="31">
        <v>26</v>
      </c>
      <c r="J28" s="82">
        <v>54.613999999999997</v>
      </c>
      <c r="K28" s="82">
        <v>0</v>
      </c>
      <c r="L28" s="82">
        <v>0</v>
      </c>
      <c r="M28" s="82">
        <v>0</v>
      </c>
      <c r="N28" s="82">
        <v>54.613999999999997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74.385999999999996</v>
      </c>
      <c r="AF28" s="82">
        <v>0</v>
      </c>
      <c r="AG28" s="82">
        <v>0</v>
      </c>
      <c r="AH28" s="82">
        <v>0</v>
      </c>
      <c r="AI28" s="82">
        <v>74.385999999999996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54.613999999999997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-54.613999999999997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74.385999999999996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-74.385999999999996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546.14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546.14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743.8599999999999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743.8599999999999</v>
      </c>
      <c r="DF28" s="81">
        <f t="shared" si="31"/>
        <v>129</v>
      </c>
      <c r="DG28" s="81">
        <f t="shared" si="32"/>
        <v>-54.613999999999997</v>
      </c>
      <c r="DH28" s="81">
        <f t="shared" si="33"/>
        <v>0</v>
      </c>
      <c r="DI28" s="81">
        <f t="shared" si="34"/>
        <v>0</v>
      </c>
      <c r="DJ28" s="81">
        <f t="shared" si="35"/>
        <v>-74.385999999999996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-65</v>
      </c>
      <c r="D29" s="82">
        <v>0</v>
      </c>
      <c r="E29" s="82">
        <v>0</v>
      </c>
      <c r="F29" s="82">
        <v>-146</v>
      </c>
      <c r="G29" s="82">
        <v>-211</v>
      </c>
      <c r="H29" s="76"/>
      <c r="I29" s="31">
        <v>27</v>
      </c>
      <c r="J29" s="82">
        <v>65</v>
      </c>
      <c r="K29" s="82">
        <v>0</v>
      </c>
      <c r="L29" s="82">
        <v>0</v>
      </c>
      <c r="M29" s="82">
        <v>0</v>
      </c>
      <c r="N29" s="82">
        <v>65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146</v>
      </c>
      <c r="AF29" s="82">
        <v>0</v>
      </c>
      <c r="AG29" s="82">
        <v>0</v>
      </c>
      <c r="AH29" s="82">
        <v>0</v>
      </c>
      <c r="AI29" s="82">
        <v>146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65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-65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146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-146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650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650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1460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1460</v>
      </c>
      <c r="DF29" s="81">
        <f t="shared" si="31"/>
        <v>211</v>
      </c>
      <c r="DG29" s="81">
        <f t="shared" si="32"/>
        <v>-65</v>
      </c>
      <c r="DH29" s="81">
        <f t="shared" si="33"/>
        <v>0</v>
      </c>
      <c r="DI29" s="81">
        <f t="shared" si="34"/>
        <v>0</v>
      </c>
      <c r="DJ29" s="81">
        <f t="shared" si="35"/>
        <v>-146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-35</v>
      </c>
      <c r="D30" s="82">
        <v>0</v>
      </c>
      <c r="E30" s="82">
        <v>0</v>
      </c>
      <c r="F30" s="82">
        <v>-142.37200000000001</v>
      </c>
      <c r="G30" s="82">
        <v>-177.37200000000001</v>
      </c>
      <c r="H30" s="76"/>
      <c r="I30" s="31">
        <v>28</v>
      </c>
      <c r="J30" s="82">
        <v>35</v>
      </c>
      <c r="K30" s="82">
        <v>0</v>
      </c>
      <c r="L30" s="82">
        <v>0</v>
      </c>
      <c r="M30" s="82">
        <v>0</v>
      </c>
      <c r="N30" s="82">
        <v>35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142.37200000000001</v>
      </c>
      <c r="AF30" s="82">
        <v>0</v>
      </c>
      <c r="AG30" s="82">
        <v>0</v>
      </c>
      <c r="AH30" s="82">
        <v>0</v>
      </c>
      <c r="AI30" s="82">
        <v>142.37200000000001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35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-35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142.37200000000001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-142.37200000000001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350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350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1423.7200000000003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1423.7200000000003</v>
      </c>
      <c r="DF30" s="81">
        <f t="shared" si="31"/>
        <v>177.37200000000001</v>
      </c>
      <c r="DG30" s="81">
        <f t="shared" si="32"/>
        <v>-35</v>
      </c>
      <c r="DH30" s="81">
        <f t="shared" si="33"/>
        <v>0</v>
      </c>
      <c r="DI30" s="81">
        <f t="shared" si="34"/>
        <v>0</v>
      </c>
      <c r="DJ30" s="81">
        <f t="shared" si="35"/>
        <v>-142.37200000000001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-87.135999999999996</v>
      </c>
      <c r="G31" s="82">
        <v>-87.135999999999996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87.135999999999996</v>
      </c>
      <c r="AF31" s="82">
        <v>0</v>
      </c>
      <c r="AG31" s="82">
        <v>0</v>
      </c>
      <c r="AH31" s="82">
        <v>0</v>
      </c>
      <c r="AI31" s="82">
        <v>87.135999999999996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87.135999999999996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-87.135999999999996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871.3599999999999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871.3599999999999</v>
      </c>
      <c r="DF31" s="81">
        <f t="shared" si="31"/>
        <v>87.135999999999996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-87.135999999999996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-45.905999999999999</v>
      </c>
      <c r="G32" s="82">
        <v>-45.905999999999999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45.905999999999999</v>
      </c>
      <c r="AF32" s="82">
        <v>0</v>
      </c>
      <c r="AG32" s="82">
        <v>0</v>
      </c>
      <c r="AH32" s="82">
        <v>0</v>
      </c>
      <c r="AI32" s="82">
        <v>45.905999999999999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45.905999999999999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-45.905999999999999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459.06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459.06</v>
      </c>
      <c r="DF32" s="81">
        <f t="shared" si="31"/>
        <v>45.905999999999999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-45.905999999999999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-5.423</v>
      </c>
      <c r="D44" s="82">
        <v>0</v>
      </c>
      <c r="E44" s="82">
        <v>0</v>
      </c>
      <c r="F44" s="82">
        <v>0</v>
      </c>
      <c r="G44" s="82">
        <v>-5.423</v>
      </c>
      <c r="H44" s="76"/>
      <c r="I44" s="31">
        <v>42</v>
      </c>
      <c r="J44" s="82">
        <v>5.423</v>
      </c>
      <c r="K44" s="82">
        <v>0</v>
      </c>
      <c r="L44" s="82">
        <v>0</v>
      </c>
      <c r="M44" s="82">
        <v>4.577</v>
      </c>
      <c r="N44" s="82">
        <v>10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-4.577</v>
      </c>
      <c r="AG44" s="82">
        <v>0</v>
      </c>
      <c r="AH44" s="82">
        <v>0</v>
      </c>
      <c r="AI44" s="82">
        <v>-4.577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5.423</v>
      </c>
      <c r="AV44" s="83">
        <f t="shared" si="13"/>
        <v>0</v>
      </c>
      <c r="AW44" s="83">
        <f t="shared" si="13"/>
        <v>0</v>
      </c>
      <c r="AX44" s="83">
        <f t="shared" si="13"/>
        <v>4.577</v>
      </c>
      <c r="AY44" s="83">
        <f t="shared" si="14"/>
        <v>-10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54.230000000000004</v>
      </c>
      <c r="CF44" s="80">
        <f t="shared" si="5"/>
        <v>0</v>
      </c>
      <c r="CG44" s="80">
        <f t="shared" si="5"/>
        <v>0</v>
      </c>
      <c r="CH44" s="80">
        <f t="shared" si="5"/>
        <v>45.769999999999996</v>
      </c>
      <c r="CI44" s="80">
        <f t="shared" si="24"/>
        <v>100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5.423</v>
      </c>
      <c r="DG44" s="81">
        <f t="shared" si="32"/>
        <v>-10</v>
      </c>
      <c r="DH44" s="81">
        <f t="shared" si="33"/>
        <v>0</v>
      </c>
      <c r="DI44" s="81">
        <f t="shared" si="34"/>
        <v>0</v>
      </c>
      <c r="DJ44" s="81">
        <f t="shared" si="35"/>
        <v>4.577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-8.1349999999999998</v>
      </c>
      <c r="D45" s="82">
        <v>0</v>
      </c>
      <c r="E45" s="82">
        <v>0</v>
      </c>
      <c r="F45" s="82">
        <v>0</v>
      </c>
      <c r="G45" s="82">
        <v>-8.1349999999999998</v>
      </c>
      <c r="H45" s="76"/>
      <c r="I45" s="31">
        <v>43</v>
      </c>
      <c r="J45" s="82">
        <v>8.1349999999999998</v>
      </c>
      <c r="K45" s="82">
        <v>0</v>
      </c>
      <c r="L45" s="82">
        <v>0</v>
      </c>
      <c r="M45" s="82">
        <v>6.8650000000000002</v>
      </c>
      <c r="N45" s="82">
        <v>15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-6.8650000000000002</v>
      </c>
      <c r="AG45" s="82">
        <v>0</v>
      </c>
      <c r="AH45" s="82">
        <v>0</v>
      </c>
      <c r="AI45" s="82">
        <v>-6.8650000000000002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8.1349999999999998</v>
      </c>
      <c r="AV45" s="83">
        <f t="shared" si="13"/>
        <v>0</v>
      </c>
      <c r="AW45" s="83">
        <f t="shared" si="13"/>
        <v>0</v>
      </c>
      <c r="AX45" s="83">
        <f t="shared" si="13"/>
        <v>6.8650000000000002</v>
      </c>
      <c r="AY45" s="83">
        <f t="shared" si="14"/>
        <v>-15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81.349999999999994</v>
      </c>
      <c r="CF45" s="80">
        <f t="shared" si="5"/>
        <v>0</v>
      </c>
      <c r="CG45" s="80">
        <f t="shared" si="5"/>
        <v>0</v>
      </c>
      <c r="CH45" s="80">
        <f t="shared" si="5"/>
        <v>68.650000000000006</v>
      </c>
      <c r="CI45" s="80">
        <f t="shared" si="24"/>
        <v>150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8.1349999999999998</v>
      </c>
      <c r="DG45" s="81">
        <f t="shared" si="32"/>
        <v>-15</v>
      </c>
      <c r="DH45" s="81">
        <f t="shared" si="33"/>
        <v>0</v>
      </c>
      <c r="DI45" s="81">
        <f t="shared" si="34"/>
        <v>0</v>
      </c>
      <c r="DJ45" s="81">
        <f t="shared" si="35"/>
        <v>6.8650000000000002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-18.981000000000002</v>
      </c>
      <c r="D46" s="82">
        <v>0</v>
      </c>
      <c r="E46" s="82">
        <v>0</v>
      </c>
      <c r="F46" s="82">
        <v>0</v>
      </c>
      <c r="G46" s="82">
        <v>-18.981000000000002</v>
      </c>
      <c r="H46" s="76"/>
      <c r="I46" s="31">
        <v>44</v>
      </c>
      <c r="J46" s="82">
        <v>18.981000000000002</v>
      </c>
      <c r="K46" s="82">
        <v>0</v>
      </c>
      <c r="L46" s="82">
        <v>0</v>
      </c>
      <c r="M46" s="82">
        <v>16.018999999999998</v>
      </c>
      <c r="N46" s="82">
        <v>35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-16.018999999999998</v>
      </c>
      <c r="AG46" s="82">
        <v>0</v>
      </c>
      <c r="AH46" s="82">
        <v>0</v>
      </c>
      <c r="AI46" s="82">
        <v>-16.018999999999998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18.981000000000002</v>
      </c>
      <c r="AV46" s="83">
        <f t="shared" si="13"/>
        <v>0</v>
      </c>
      <c r="AW46" s="83">
        <f t="shared" si="13"/>
        <v>0</v>
      </c>
      <c r="AX46" s="83">
        <f t="shared" si="13"/>
        <v>16.018999999999998</v>
      </c>
      <c r="AY46" s="83">
        <f t="shared" si="14"/>
        <v>-35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189.81</v>
      </c>
      <c r="CF46" s="80">
        <f t="shared" si="5"/>
        <v>0</v>
      </c>
      <c r="CG46" s="80">
        <f t="shared" si="5"/>
        <v>0</v>
      </c>
      <c r="CH46" s="80">
        <f t="shared" si="5"/>
        <v>160.19</v>
      </c>
      <c r="CI46" s="80">
        <f t="shared" si="24"/>
        <v>350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18.981000000000002</v>
      </c>
      <c r="DG46" s="81">
        <f t="shared" si="32"/>
        <v>-35</v>
      </c>
      <c r="DH46" s="81">
        <f t="shared" si="33"/>
        <v>0</v>
      </c>
      <c r="DI46" s="81">
        <f t="shared" si="34"/>
        <v>0</v>
      </c>
      <c r="DJ46" s="81">
        <f t="shared" si="35"/>
        <v>16.018999999999998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-6</v>
      </c>
      <c r="D70" s="82">
        <v>0</v>
      </c>
      <c r="E70" s="82">
        <v>0</v>
      </c>
      <c r="F70" s="82">
        <v>0</v>
      </c>
      <c r="G70" s="82">
        <v>-6</v>
      </c>
      <c r="H70" s="76"/>
      <c r="I70" s="31">
        <v>68</v>
      </c>
      <c r="J70" s="82">
        <v>6</v>
      </c>
      <c r="K70" s="82">
        <v>0</v>
      </c>
      <c r="L70" s="82">
        <v>0</v>
      </c>
      <c r="M70" s="82">
        <v>0</v>
      </c>
      <c r="N70" s="82">
        <v>6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6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-6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60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60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6</v>
      </c>
      <c r="DG70" s="81">
        <f t="shared" si="60"/>
        <v>-6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-32.176000000000002</v>
      </c>
      <c r="D71" s="82">
        <v>0</v>
      </c>
      <c r="E71" s="82">
        <v>0</v>
      </c>
      <c r="F71" s="82">
        <v>-43.823999999999998</v>
      </c>
      <c r="G71" s="82">
        <v>-76</v>
      </c>
      <c r="H71" s="76"/>
      <c r="I71" s="31">
        <v>69</v>
      </c>
      <c r="J71" s="82">
        <v>32.176000000000002</v>
      </c>
      <c r="K71" s="82">
        <v>0</v>
      </c>
      <c r="L71" s="82">
        <v>0</v>
      </c>
      <c r="M71" s="82">
        <v>0</v>
      </c>
      <c r="N71" s="82">
        <v>32.176000000000002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43.823999999999998</v>
      </c>
      <c r="AF71" s="82">
        <v>0</v>
      </c>
      <c r="AG71" s="82">
        <v>0</v>
      </c>
      <c r="AH71" s="82">
        <v>0</v>
      </c>
      <c r="AI71" s="82">
        <v>43.823999999999998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32.176000000000002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-32.176000000000002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43.823999999999998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-43.823999999999998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321.76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321.76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438.24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438.24</v>
      </c>
      <c r="DF71" s="81">
        <f t="shared" si="59"/>
        <v>76</v>
      </c>
      <c r="DG71" s="81">
        <f t="shared" si="60"/>
        <v>-32.176000000000002</v>
      </c>
      <c r="DH71" s="81">
        <f t="shared" si="61"/>
        <v>0</v>
      </c>
      <c r="DI71" s="81">
        <f t="shared" si="62"/>
        <v>0</v>
      </c>
      <c r="DJ71" s="81">
        <f t="shared" si="63"/>
        <v>-43.823999999999998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-50</v>
      </c>
      <c r="D72" s="82">
        <v>0</v>
      </c>
      <c r="E72" s="82">
        <v>0</v>
      </c>
      <c r="F72" s="82">
        <v>-47.265999999999998</v>
      </c>
      <c r="G72" s="82">
        <v>-97.266000000000005</v>
      </c>
      <c r="H72" s="76"/>
      <c r="I72" s="31">
        <v>70</v>
      </c>
      <c r="J72" s="82">
        <v>50</v>
      </c>
      <c r="K72" s="82">
        <v>0</v>
      </c>
      <c r="L72" s="82">
        <v>0</v>
      </c>
      <c r="M72" s="82">
        <v>0</v>
      </c>
      <c r="N72" s="82">
        <v>50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47.265999999999998</v>
      </c>
      <c r="AF72" s="82">
        <v>0</v>
      </c>
      <c r="AG72" s="82">
        <v>0</v>
      </c>
      <c r="AH72" s="82">
        <v>0</v>
      </c>
      <c r="AI72" s="82">
        <v>47.265999999999998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50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-50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47.265999999999998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-47.265999999999998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500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500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472.65999999999997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472.65999999999997</v>
      </c>
      <c r="DF72" s="81">
        <f t="shared" si="59"/>
        <v>97.265999999999991</v>
      </c>
      <c r="DG72" s="81">
        <f t="shared" si="60"/>
        <v>-50</v>
      </c>
      <c r="DH72" s="81">
        <f t="shared" si="61"/>
        <v>0</v>
      </c>
      <c r="DI72" s="81">
        <f t="shared" si="62"/>
        <v>0</v>
      </c>
      <c r="DJ72" s="81">
        <f t="shared" si="63"/>
        <v>-47.265999999999998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-45.119</v>
      </c>
      <c r="D73" s="82">
        <v>0</v>
      </c>
      <c r="E73" s="82">
        <v>0</v>
      </c>
      <c r="F73" s="82">
        <v>-51.881</v>
      </c>
      <c r="G73" s="82">
        <v>-97</v>
      </c>
      <c r="H73" s="76"/>
      <c r="I73" s="31">
        <v>71</v>
      </c>
      <c r="J73" s="82">
        <v>45.119</v>
      </c>
      <c r="K73" s="82">
        <v>0</v>
      </c>
      <c r="L73" s="82">
        <v>0</v>
      </c>
      <c r="M73" s="82">
        <v>0</v>
      </c>
      <c r="N73" s="82">
        <v>45.119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51.881</v>
      </c>
      <c r="AF73" s="82">
        <v>0</v>
      </c>
      <c r="AG73" s="82">
        <v>0</v>
      </c>
      <c r="AH73" s="82">
        <v>0</v>
      </c>
      <c r="AI73" s="82">
        <v>51.881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45.119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-45.119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51.881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-51.881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451.19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451.19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518.80999999999995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518.80999999999995</v>
      </c>
      <c r="DF73" s="81">
        <f t="shared" si="59"/>
        <v>97</v>
      </c>
      <c r="DG73" s="81">
        <f t="shared" si="60"/>
        <v>-45.119</v>
      </c>
      <c r="DH73" s="81">
        <f t="shared" si="61"/>
        <v>0</v>
      </c>
      <c r="DI73" s="81">
        <f t="shared" si="62"/>
        <v>0</v>
      </c>
      <c r="DJ73" s="81">
        <f t="shared" si="63"/>
        <v>-51.881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-30</v>
      </c>
      <c r="D74" s="82">
        <v>0</v>
      </c>
      <c r="E74" s="82">
        <v>0</v>
      </c>
      <c r="F74" s="82">
        <v>-25.359000000000002</v>
      </c>
      <c r="G74" s="82">
        <v>-55.359000000000002</v>
      </c>
      <c r="H74" s="76"/>
      <c r="I74" s="31">
        <v>72</v>
      </c>
      <c r="J74" s="82">
        <v>30</v>
      </c>
      <c r="K74" s="82">
        <v>0</v>
      </c>
      <c r="L74" s="82">
        <v>0</v>
      </c>
      <c r="M74" s="82">
        <v>0</v>
      </c>
      <c r="N74" s="82">
        <v>30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25.359000000000002</v>
      </c>
      <c r="AF74" s="82">
        <v>0</v>
      </c>
      <c r="AG74" s="82">
        <v>0</v>
      </c>
      <c r="AH74" s="82">
        <v>0</v>
      </c>
      <c r="AI74" s="82">
        <v>25.359000000000002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30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-30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25.359000000000002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-25.359000000000002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300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300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253.59000000000003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253.59000000000003</v>
      </c>
      <c r="DF74" s="81">
        <f t="shared" si="59"/>
        <v>55.359000000000002</v>
      </c>
      <c r="DG74" s="81">
        <f t="shared" si="60"/>
        <v>-30</v>
      </c>
      <c r="DH74" s="81">
        <f t="shared" si="61"/>
        <v>0</v>
      </c>
      <c r="DI74" s="81">
        <f t="shared" si="62"/>
        <v>0</v>
      </c>
      <c r="DJ74" s="81">
        <f t="shared" si="63"/>
        <v>-25.359000000000002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-70</v>
      </c>
      <c r="D83" s="82">
        <v>0</v>
      </c>
      <c r="E83" s="82">
        <v>0</v>
      </c>
      <c r="F83" s="82">
        <v>-23.411999999999999</v>
      </c>
      <c r="G83" s="82">
        <v>-93.412000000000006</v>
      </c>
      <c r="H83" s="76"/>
      <c r="I83" s="31">
        <v>81</v>
      </c>
      <c r="J83" s="82">
        <v>70</v>
      </c>
      <c r="K83" s="82">
        <v>0</v>
      </c>
      <c r="L83" s="82">
        <v>0</v>
      </c>
      <c r="M83" s="82">
        <v>0</v>
      </c>
      <c r="N83" s="82">
        <v>70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23.411999999999999</v>
      </c>
      <c r="AF83" s="82">
        <v>0</v>
      </c>
      <c r="AG83" s="82">
        <v>0</v>
      </c>
      <c r="AH83" s="82">
        <v>0</v>
      </c>
      <c r="AI83" s="82">
        <v>23.411999999999999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70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-70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23.411999999999999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-23.411999999999999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700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700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234.12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234.12</v>
      </c>
      <c r="DF83" s="81">
        <f t="shared" si="59"/>
        <v>93.412000000000006</v>
      </c>
      <c r="DG83" s="81">
        <f t="shared" si="60"/>
        <v>-70</v>
      </c>
      <c r="DH83" s="81">
        <f t="shared" si="61"/>
        <v>0</v>
      </c>
      <c r="DI83" s="81">
        <f t="shared" si="62"/>
        <v>0</v>
      </c>
      <c r="DJ83" s="81">
        <f t="shared" si="63"/>
        <v>-23.411999999999999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-80</v>
      </c>
      <c r="D84" s="82">
        <v>0</v>
      </c>
      <c r="E84" s="82">
        <v>0</v>
      </c>
      <c r="F84" s="82">
        <v>-50.241999999999997</v>
      </c>
      <c r="G84" s="82">
        <v>-130.24199999999999</v>
      </c>
      <c r="H84" s="76"/>
      <c r="I84" s="31">
        <v>82</v>
      </c>
      <c r="J84" s="82">
        <v>80</v>
      </c>
      <c r="K84" s="82">
        <v>0</v>
      </c>
      <c r="L84" s="82">
        <v>0</v>
      </c>
      <c r="M84" s="82">
        <v>0</v>
      </c>
      <c r="N84" s="82">
        <v>80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50.241999999999997</v>
      </c>
      <c r="AF84" s="82">
        <v>0</v>
      </c>
      <c r="AG84" s="82">
        <v>0</v>
      </c>
      <c r="AH84" s="82">
        <v>0</v>
      </c>
      <c r="AI84" s="82">
        <v>50.241999999999997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80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-80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50.241999999999997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-50.241999999999997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800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800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502.41999999999996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502.41999999999996</v>
      </c>
      <c r="DF84" s="81">
        <f t="shared" si="59"/>
        <v>130.24199999999999</v>
      </c>
      <c r="DG84" s="81">
        <f t="shared" si="60"/>
        <v>-80</v>
      </c>
      <c r="DH84" s="81">
        <f t="shared" si="61"/>
        <v>0</v>
      </c>
      <c r="DI84" s="81">
        <f t="shared" si="62"/>
        <v>0</v>
      </c>
      <c r="DJ84" s="81">
        <f t="shared" si="63"/>
        <v>-50.241999999999997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-90</v>
      </c>
      <c r="D85" s="82">
        <v>0</v>
      </c>
      <c r="E85" s="82">
        <v>0</v>
      </c>
      <c r="F85" s="82">
        <v>-87.022000000000006</v>
      </c>
      <c r="G85" s="82">
        <v>-177.02199999999999</v>
      </c>
      <c r="H85" s="76"/>
      <c r="I85" s="31">
        <v>83</v>
      </c>
      <c r="J85" s="82">
        <v>90</v>
      </c>
      <c r="K85" s="82">
        <v>0</v>
      </c>
      <c r="L85" s="82">
        <v>0</v>
      </c>
      <c r="M85" s="82">
        <v>0</v>
      </c>
      <c r="N85" s="82">
        <v>90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87.022000000000006</v>
      </c>
      <c r="AF85" s="82">
        <v>0</v>
      </c>
      <c r="AG85" s="82">
        <v>0</v>
      </c>
      <c r="AH85" s="82">
        <v>0</v>
      </c>
      <c r="AI85" s="82">
        <v>87.022000000000006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90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-90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87.022000000000006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-87.022000000000006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900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900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870.22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870.22</v>
      </c>
      <c r="DF85" s="81">
        <f t="shared" si="59"/>
        <v>177.02199999999999</v>
      </c>
      <c r="DG85" s="81">
        <f t="shared" si="60"/>
        <v>-90</v>
      </c>
      <c r="DH85" s="81">
        <f t="shared" si="61"/>
        <v>0</v>
      </c>
      <c r="DI85" s="81">
        <f t="shared" si="62"/>
        <v>0</v>
      </c>
      <c r="DJ85" s="81">
        <f t="shared" si="63"/>
        <v>-87.022000000000006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-100</v>
      </c>
      <c r="D86" s="82">
        <v>0</v>
      </c>
      <c r="E86" s="82">
        <v>0</v>
      </c>
      <c r="F86" s="82">
        <v>-123.05200000000001</v>
      </c>
      <c r="G86" s="82">
        <v>-223.05199999999999</v>
      </c>
      <c r="H86" s="76"/>
      <c r="I86" s="31">
        <v>84</v>
      </c>
      <c r="J86" s="82">
        <v>100</v>
      </c>
      <c r="K86" s="82">
        <v>0</v>
      </c>
      <c r="L86" s="82">
        <v>0</v>
      </c>
      <c r="M86" s="82">
        <v>0</v>
      </c>
      <c r="N86" s="82">
        <v>100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123.05200000000001</v>
      </c>
      <c r="AF86" s="82">
        <v>0</v>
      </c>
      <c r="AG86" s="82">
        <v>0</v>
      </c>
      <c r="AH86" s="82">
        <v>0</v>
      </c>
      <c r="AI86" s="82">
        <v>123.05200000000001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100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-100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123.05200000000001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-123.05200000000001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1000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1000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1230.52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1230.52</v>
      </c>
      <c r="DF86" s="81">
        <f t="shared" si="59"/>
        <v>223.05200000000002</v>
      </c>
      <c r="DG86" s="81">
        <f t="shared" si="60"/>
        <v>-100</v>
      </c>
      <c r="DH86" s="81">
        <f t="shared" si="61"/>
        <v>0</v>
      </c>
      <c r="DI86" s="81">
        <f t="shared" si="62"/>
        <v>0</v>
      </c>
      <c r="DJ86" s="81">
        <f t="shared" si="63"/>
        <v>-123.05200000000001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-105</v>
      </c>
      <c r="D87" s="82">
        <v>0</v>
      </c>
      <c r="E87" s="82">
        <v>0</v>
      </c>
      <c r="F87" s="82">
        <v>-163.422</v>
      </c>
      <c r="G87" s="82">
        <v>-268.42200000000003</v>
      </c>
      <c r="H87" s="76"/>
      <c r="I87" s="31">
        <v>85</v>
      </c>
      <c r="J87" s="82">
        <v>105</v>
      </c>
      <c r="K87" s="82">
        <v>0</v>
      </c>
      <c r="L87" s="82">
        <v>0</v>
      </c>
      <c r="M87" s="82">
        <v>0</v>
      </c>
      <c r="N87" s="82">
        <v>105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163.422</v>
      </c>
      <c r="AF87" s="82">
        <v>0</v>
      </c>
      <c r="AG87" s="82">
        <v>0</v>
      </c>
      <c r="AH87" s="82">
        <v>0</v>
      </c>
      <c r="AI87" s="82">
        <v>163.422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105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-105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163.422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-163.422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1050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1050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1634.22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1634.22</v>
      </c>
      <c r="DF87" s="81">
        <f t="shared" si="59"/>
        <v>268.42200000000003</v>
      </c>
      <c r="DG87" s="81">
        <f t="shared" si="60"/>
        <v>-105</v>
      </c>
      <c r="DH87" s="81">
        <f t="shared" si="61"/>
        <v>0</v>
      </c>
      <c r="DI87" s="81">
        <f t="shared" si="62"/>
        <v>0</v>
      </c>
      <c r="DJ87" s="81">
        <f t="shared" si="63"/>
        <v>-163.422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-120</v>
      </c>
      <c r="D88" s="82">
        <v>0</v>
      </c>
      <c r="E88" s="82">
        <v>0</v>
      </c>
      <c r="F88" s="82">
        <v>-163.642</v>
      </c>
      <c r="G88" s="82">
        <v>-283.642</v>
      </c>
      <c r="H88" s="76"/>
      <c r="I88" s="31">
        <v>86</v>
      </c>
      <c r="J88" s="82">
        <v>120</v>
      </c>
      <c r="K88" s="82">
        <v>0</v>
      </c>
      <c r="L88" s="82">
        <v>0</v>
      </c>
      <c r="M88" s="82">
        <v>0</v>
      </c>
      <c r="N88" s="82">
        <v>120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163.642</v>
      </c>
      <c r="AF88" s="82">
        <v>0</v>
      </c>
      <c r="AG88" s="82">
        <v>0</v>
      </c>
      <c r="AH88" s="82">
        <v>0</v>
      </c>
      <c r="AI88" s="82">
        <v>163.642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120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-120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163.642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-163.642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1200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1200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1636.42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1636.42</v>
      </c>
      <c r="DF88" s="81">
        <f t="shared" si="59"/>
        <v>283.642</v>
      </c>
      <c r="DG88" s="81">
        <f t="shared" si="60"/>
        <v>-120</v>
      </c>
      <c r="DH88" s="81">
        <f t="shared" si="61"/>
        <v>0</v>
      </c>
      <c r="DI88" s="81">
        <f t="shared" si="62"/>
        <v>0</v>
      </c>
      <c r="DJ88" s="81">
        <f t="shared" si="63"/>
        <v>-163.642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-116.246</v>
      </c>
      <c r="D89" s="82">
        <v>0</v>
      </c>
      <c r="E89" s="82">
        <v>0</v>
      </c>
      <c r="F89" s="82">
        <v>-145.75399999999999</v>
      </c>
      <c r="G89" s="82">
        <v>-262</v>
      </c>
      <c r="H89" s="76"/>
      <c r="I89" s="31">
        <v>87</v>
      </c>
      <c r="J89" s="82">
        <v>116.246</v>
      </c>
      <c r="K89" s="82">
        <v>0</v>
      </c>
      <c r="L89" s="82">
        <v>0</v>
      </c>
      <c r="M89" s="82">
        <v>0</v>
      </c>
      <c r="N89" s="82">
        <v>116.246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145.75399999999999</v>
      </c>
      <c r="AF89" s="82">
        <v>0</v>
      </c>
      <c r="AG89" s="82">
        <v>0</v>
      </c>
      <c r="AH89" s="82">
        <v>0</v>
      </c>
      <c r="AI89" s="82">
        <v>145.75399999999999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116.246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-116.246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145.75399999999999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-145.75399999999999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1162.46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1162.46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1457.54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1457.54</v>
      </c>
      <c r="DF89" s="81">
        <f t="shared" si="59"/>
        <v>262</v>
      </c>
      <c r="DG89" s="81">
        <f t="shared" si="60"/>
        <v>-116.246</v>
      </c>
      <c r="DH89" s="81">
        <f t="shared" si="61"/>
        <v>0</v>
      </c>
      <c r="DI89" s="81">
        <f t="shared" si="62"/>
        <v>0</v>
      </c>
      <c r="DJ89" s="81">
        <f t="shared" si="63"/>
        <v>-145.75399999999999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-91.445999999999998</v>
      </c>
      <c r="D90" s="82">
        <v>0</v>
      </c>
      <c r="E90" s="82">
        <v>0</v>
      </c>
      <c r="F90" s="82">
        <v>-124.554</v>
      </c>
      <c r="G90" s="82">
        <v>-216</v>
      </c>
      <c r="H90" s="76"/>
      <c r="I90" s="31">
        <v>88</v>
      </c>
      <c r="J90" s="82">
        <v>91.445999999999998</v>
      </c>
      <c r="K90" s="82">
        <v>0</v>
      </c>
      <c r="L90" s="82">
        <v>0</v>
      </c>
      <c r="M90" s="82">
        <v>0</v>
      </c>
      <c r="N90" s="82">
        <v>91.445999999999998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124.554</v>
      </c>
      <c r="AF90" s="82">
        <v>0</v>
      </c>
      <c r="AG90" s="82">
        <v>0</v>
      </c>
      <c r="AH90" s="82">
        <v>0</v>
      </c>
      <c r="AI90" s="82">
        <v>124.554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91.445999999999998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-91.445999999999998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124.554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-124.554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914.46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914.46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1245.54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1245.54</v>
      </c>
      <c r="DF90" s="81">
        <f t="shared" si="59"/>
        <v>216</v>
      </c>
      <c r="DG90" s="81">
        <f t="shared" si="60"/>
        <v>-91.445999999999998</v>
      </c>
      <c r="DH90" s="81">
        <f t="shared" si="61"/>
        <v>0</v>
      </c>
      <c r="DI90" s="81">
        <f t="shared" si="62"/>
        <v>0</v>
      </c>
      <c r="DJ90" s="81">
        <f t="shared" si="63"/>
        <v>-124.554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-61</v>
      </c>
      <c r="D91" s="82">
        <v>0</v>
      </c>
      <c r="E91" s="82">
        <v>0</v>
      </c>
      <c r="F91" s="82">
        <v>0</v>
      </c>
      <c r="G91" s="82">
        <v>-61</v>
      </c>
      <c r="H91" s="76"/>
      <c r="I91" s="31">
        <v>89</v>
      </c>
      <c r="J91" s="82">
        <v>61</v>
      </c>
      <c r="K91" s="82">
        <v>0</v>
      </c>
      <c r="L91" s="82">
        <v>0</v>
      </c>
      <c r="M91" s="82">
        <v>0</v>
      </c>
      <c r="N91" s="82">
        <v>61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61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-61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610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610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61</v>
      </c>
      <c r="DG91" s="81">
        <f t="shared" si="60"/>
        <v>-61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-81</v>
      </c>
      <c r="D92" s="82">
        <v>0</v>
      </c>
      <c r="E92" s="82">
        <v>0</v>
      </c>
      <c r="F92" s="82">
        <v>0</v>
      </c>
      <c r="G92" s="82">
        <v>-81</v>
      </c>
      <c r="H92" s="76"/>
      <c r="I92" s="31">
        <v>90</v>
      </c>
      <c r="J92" s="82">
        <v>81</v>
      </c>
      <c r="K92" s="82">
        <v>0</v>
      </c>
      <c r="L92" s="82">
        <v>0</v>
      </c>
      <c r="M92" s="82">
        <v>0</v>
      </c>
      <c r="N92" s="82">
        <v>81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81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-81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810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810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81</v>
      </c>
      <c r="DG92" s="81">
        <f t="shared" si="60"/>
        <v>-81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-59</v>
      </c>
      <c r="D93" s="82">
        <v>0</v>
      </c>
      <c r="E93" s="82">
        <v>0</v>
      </c>
      <c r="F93" s="82">
        <v>0</v>
      </c>
      <c r="G93" s="82">
        <v>-59</v>
      </c>
      <c r="H93" s="76"/>
      <c r="I93" s="31">
        <v>91</v>
      </c>
      <c r="J93" s="82">
        <v>59</v>
      </c>
      <c r="K93" s="82">
        <v>0</v>
      </c>
      <c r="L93" s="82">
        <v>0</v>
      </c>
      <c r="M93" s="82">
        <v>0</v>
      </c>
      <c r="N93" s="82">
        <v>59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59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-59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590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590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59</v>
      </c>
      <c r="DG93" s="81">
        <f t="shared" si="60"/>
        <v>-59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0.33156424999999995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6.8652499999999998E-3</v>
      </c>
      <c r="AY99" s="87">
        <f t="shared" si="65"/>
        <v>-0.33842949999999994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0.38702825000000002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-0.38702825000000002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0.33156425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6.8652500000000007E-3</v>
      </c>
      <c r="CI99" s="89">
        <f t="shared" si="70"/>
        <v>0.33842949999999999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0.38702825000000002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0.38702825000000002</v>
      </c>
      <c r="DE99" s="86"/>
      <c r="DF99" s="81">
        <f t="shared" si="59"/>
        <v>0.71859249999999997</v>
      </c>
      <c r="DG99" s="81">
        <f t="shared" si="60"/>
        <v>-0.33842949999999994</v>
      </c>
      <c r="DH99" s="81">
        <f t="shared" si="61"/>
        <v>0</v>
      </c>
      <c r="DI99" s="81">
        <f t="shared" si="62"/>
        <v>0</v>
      </c>
      <c r="DJ99" s="81">
        <f t="shared" si="63"/>
        <v>-0.38016300000000003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375.12</v>
      </c>
      <c r="H3" s="174">
        <f t="shared" ref="H3:H66" ca="1" si="2">INDIRECT("ISGS_Delhi_pp!" &amp; $V$3 &amp; X3)</f>
        <v>361.053</v>
      </c>
      <c r="I3" s="178">
        <f ca="1">INDIRECT("BRPL_EOD!" &amp; $V$3 &amp; X3)</f>
        <v>269.5</v>
      </c>
      <c r="J3" s="176">
        <f ca="1">INDIRECT("BYPL_EOD!" &amp; $V$3 &amp; X3)</f>
        <v>86.62</v>
      </c>
      <c r="K3" s="176">
        <f ca="1">INDIRECT("TPDDL_EOD!" &amp; $V$3 &amp; X3)</f>
        <v>4.93</v>
      </c>
      <c r="L3" s="176">
        <f ca="1">INDIRECT("NDMC_EOD!" &amp; $V$3 &amp; X3)</f>
        <v>0</v>
      </c>
      <c r="M3" s="177">
        <f ca="1">SUM(I3:L3)</f>
        <v>361.05</v>
      </c>
      <c r="N3" s="175">
        <f ca="1">INDIRECT("BRPL_ISGS_exbus!" &amp; $V$3 &amp; X3)</f>
        <v>269.50223930203572</v>
      </c>
      <c r="O3" s="176">
        <f ca="1">INDIRECT("BYPL_ISGS_exbus!" &amp; $V$3 &amp; X3)</f>
        <v>86.620719734108846</v>
      </c>
      <c r="P3" s="176">
        <f ca="1">INDIRECT("TPDDL_ISGS_exbus!" &amp; $V$3 &amp; X3)</f>
        <v>4.9300409638554212</v>
      </c>
      <c r="Q3" s="176">
        <f ca="1">INDIRECT("NDMC_ISGS_exbus!" &amp; $V$3 &amp; X3)</f>
        <v>0</v>
      </c>
      <c r="R3" s="177">
        <f ca="1">SUM(N3:Q3)</f>
        <v>361.053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375.12</v>
      </c>
      <c r="H4" s="182">
        <f t="shared" ca="1" si="2"/>
        <v>361.053</v>
      </c>
      <c r="I4" s="183">
        <f t="shared" ref="I4:I67" ca="1" si="5">INDIRECT("BRPL_EOD!" &amp; $V$3 &amp; X4)</f>
        <v>269.5</v>
      </c>
      <c r="J4" s="180">
        <f t="shared" ref="J4:J67" ca="1" si="6">INDIRECT("BYPL_EOD!" &amp; $V$3 &amp; X4)</f>
        <v>86.62</v>
      </c>
      <c r="K4" s="180">
        <f t="shared" ref="K4:K67" ca="1" si="7">INDIRECT("TPDDL_EOD!" &amp; $V$3 &amp; X4)</f>
        <v>4.93</v>
      </c>
      <c r="L4" s="180">
        <f t="shared" ref="L4:L67" ca="1" si="8">INDIRECT("NDMC_EOD!" &amp; $V$3 &amp; X4)</f>
        <v>0</v>
      </c>
      <c r="M4" s="181">
        <f t="shared" ref="M4:M67" ca="1" si="9">SUM(I4:L4)</f>
        <v>361.05</v>
      </c>
      <c r="N4" s="179">
        <f t="shared" ref="N4:N67" ca="1" si="10">INDIRECT("BRPL_ISGS_exbus!" &amp; $V$3 &amp; X4)</f>
        <v>269.50223930203572</v>
      </c>
      <c r="O4" s="180">
        <f t="shared" ref="O4:O67" ca="1" si="11">INDIRECT("BYPL_ISGS_exbus!" &amp; $V$3 &amp; X4)</f>
        <v>86.620719734108846</v>
      </c>
      <c r="P4" s="180">
        <f t="shared" ref="P4:P67" ca="1" si="12">INDIRECT("TPDDL_ISGS_exbus!" &amp; $V$3 &amp; X4)</f>
        <v>4.9300409638554212</v>
      </c>
      <c r="Q4" s="180">
        <f t="shared" ref="Q4:Q67" ca="1" si="13">INDIRECT("NDMC_ISGS_exbus!" &amp; $V$3 &amp; X4)</f>
        <v>0</v>
      </c>
      <c r="R4" s="181">
        <f t="shared" ref="R4:R67" ca="1" si="14">SUM(N4:Q4)</f>
        <v>361.053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375.12</v>
      </c>
      <c r="H5" s="182">
        <f t="shared" ca="1" si="2"/>
        <v>361.053</v>
      </c>
      <c r="I5" s="183">
        <f t="shared" ca="1" si="5"/>
        <v>269.5</v>
      </c>
      <c r="J5" s="180">
        <f t="shared" ca="1" si="6"/>
        <v>86.62</v>
      </c>
      <c r="K5" s="180">
        <f t="shared" ca="1" si="7"/>
        <v>4.93</v>
      </c>
      <c r="L5" s="180">
        <f t="shared" ca="1" si="8"/>
        <v>0</v>
      </c>
      <c r="M5" s="181">
        <f t="shared" ca="1" si="9"/>
        <v>361.05</v>
      </c>
      <c r="N5" s="179">
        <f t="shared" ca="1" si="10"/>
        <v>269.50223930203572</v>
      </c>
      <c r="O5" s="180">
        <f t="shared" ca="1" si="11"/>
        <v>86.620719734108846</v>
      </c>
      <c r="P5" s="180">
        <f t="shared" ca="1" si="12"/>
        <v>4.9300409638554212</v>
      </c>
      <c r="Q5" s="180">
        <f t="shared" ca="1" si="13"/>
        <v>0</v>
      </c>
      <c r="R5" s="181">
        <f t="shared" ca="1" si="14"/>
        <v>361.053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375.12</v>
      </c>
      <c r="H6" s="182">
        <f t="shared" ca="1" si="2"/>
        <v>361.053</v>
      </c>
      <c r="I6" s="183">
        <f t="shared" ca="1" si="5"/>
        <v>269.5</v>
      </c>
      <c r="J6" s="180">
        <f t="shared" ca="1" si="6"/>
        <v>86.62</v>
      </c>
      <c r="K6" s="180">
        <f t="shared" ca="1" si="7"/>
        <v>4.93</v>
      </c>
      <c r="L6" s="180">
        <f t="shared" ca="1" si="8"/>
        <v>0</v>
      </c>
      <c r="M6" s="181">
        <f t="shared" ca="1" si="9"/>
        <v>361.05</v>
      </c>
      <c r="N6" s="179">
        <f t="shared" ca="1" si="10"/>
        <v>269.50223930203572</v>
      </c>
      <c r="O6" s="180">
        <f t="shared" ca="1" si="11"/>
        <v>86.620719734108846</v>
      </c>
      <c r="P6" s="180">
        <f t="shared" ca="1" si="12"/>
        <v>4.9300409638554212</v>
      </c>
      <c r="Q6" s="180">
        <f t="shared" ca="1" si="13"/>
        <v>0</v>
      </c>
      <c r="R6" s="181">
        <f t="shared" ca="1" si="14"/>
        <v>361.053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375.12</v>
      </c>
      <c r="H7" s="182">
        <f t="shared" ca="1" si="2"/>
        <v>361.053</v>
      </c>
      <c r="I7" s="183">
        <f t="shared" ca="1" si="5"/>
        <v>269.5</v>
      </c>
      <c r="J7" s="180">
        <f t="shared" ca="1" si="6"/>
        <v>86.62</v>
      </c>
      <c r="K7" s="180">
        <f t="shared" ca="1" si="7"/>
        <v>4.93</v>
      </c>
      <c r="L7" s="180">
        <f t="shared" ca="1" si="8"/>
        <v>0</v>
      </c>
      <c r="M7" s="181">
        <f t="shared" ca="1" si="9"/>
        <v>361.05</v>
      </c>
      <c r="N7" s="179">
        <f t="shared" ca="1" si="10"/>
        <v>269.50223930203572</v>
      </c>
      <c r="O7" s="180">
        <f t="shared" ca="1" si="11"/>
        <v>86.620719734108846</v>
      </c>
      <c r="P7" s="180">
        <f t="shared" ca="1" si="12"/>
        <v>4.9300409638554212</v>
      </c>
      <c r="Q7" s="180">
        <f t="shared" ca="1" si="13"/>
        <v>0</v>
      </c>
      <c r="R7" s="181">
        <f t="shared" ca="1" si="14"/>
        <v>361.053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375.12</v>
      </c>
      <c r="H8" s="182">
        <f t="shared" ca="1" si="2"/>
        <v>361.053</v>
      </c>
      <c r="I8" s="183">
        <f t="shared" ca="1" si="5"/>
        <v>269.5</v>
      </c>
      <c r="J8" s="180">
        <f t="shared" ca="1" si="6"/>
        <v>86.62</v>
      </c>
      <c r="K8" s="180">
        <f t="shared" ca="1" si="7"/>
        <v>4.93</v>
      </c>
      <c r="L8" s="180">
        <f t="shared" ca="1" si="8"/>
        <v>0</v>
      </c>
      <c r="M8" s="181">
        <f t="shared" ca="1" si="9"/>
        <v>361.05</v>
      </c>
      <c r="N8" s="179">
        <f t="shared" ca="1" si="10"/>
        <v>269.50223930203572</v>
      </c>
      <c r="O8" s="180">
        <f t="shared" ca="1" si="11"/>
        <v>86.620719734108846</v>
      </c>
      <c r="P8" s="180">
        <f t="shared" ca="1" si="12"/>
        <v>4.9300409638554212</v>
      </c>
      <c r="Q8" s="180">
        <f t="shared" ca="1" si="13"/>
        <v>0</v>
      </c>
      <c r="R8" s="181">
        <f t="shared" ca="1" si="14"/>
        <v>361.053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375.12</v>
      </c>
      <c r="H9" s="182">
        <f t="shared" ca="1" si="2"/>
        <v>361.053</v>
      </c>
      <c r="I9" s="183">
        <f t="shared" ca="1" si="5"/>
        <v>269.5</v>
      </c>
      <c r="J9" s="180">
        <f t="shared" ca="1" si="6"/>
        <v>86.62</v>
      </c>
      <c r="K9" s="180">
        <f t="shared" ca="1" si="7"/>
        <v>4.93</v>
      </c>
      <c r="L9" s="180">
        <f t="shared" ca="1" si="8"/>
        <v>0</v>
      </c>
      <c r="M9" s="181">
        <f t="shared" ca="1" si="9"/>
        <v>361.05</v>
      </c>
      <c r="N9" s="179">
        <f t="shared" ca="1" si="10"/>
        <v>269.50223930203572</v>
      </c>
      <c r="O9" s="180">
        <f t="shared" ca="1" si="11"/>
        <v>86.620719734108846</v>
      </c>
      <c r="P9" s="180">
        <f t="shared" ca="1" si="12"/>
        <v>4.9300409638554212</v>
      </c>
      <c r="Q9" s="180">
        <f t="shared" ca="1" si="13"/>
        <v>0</v>
      </c>
      <c r="R9" s="181">
        <f t="shared" ca="1" si="14"/>
        <v>361.053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375.12</v>
      </c>
      <c r="H10" s="182">
        <f t="shared" ca="1" si="2"/>
        <v>361.053</v>
      </c>
      <c r="I10" s="183">
        <f t="shared" ca="1" si="5"/>
        <v>269.5</v>
      </c>
      <c r="J10" s="180">
        <f t="shared" ca="1" si="6"/>
        <v>86.62</v>
      </c>
      <c r="K10" s="180">
        <f t="shared" ca="1" si="7"/>
        <v>4.93</v>
      </c>
      <c r="L10" s="180">
        <f t="shared" ca="1" si="8"/>
        <v>0</v>
      </c>
      <c r="M10" s="181">
        <f t="shared" ca="1" si="9"/>
        <v>361.05</v>
      </c>
      <c r="N10" s="179">
        <f t="shared" ca="1" si="10"/>
        <v>269.50223930203572</v>
      </c>
      <c r="O10" s="180">
        <f t="shared" ca="1" si="11"/>
        <v>86.620719734108846</v>
      </c>
      <c r="P10" s="180">
        <f t="shared" ca="1" si="12"/>
        <v>4.9300409638554212</v>
      </c>
      <c r="Q10" s="180">
        <f t="shared" ca="1" si="13"/>
        <v>0</v>
      </c>
      <c r="R10" s="181">
        <f t="shared" ca="1" si="14"/>
        <v>361.053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375.12</v>
      </c>
      <c r="H11" s="182">
        <f t="shared" ca="1" si="2"/>
        <v>361.053</v>
      </c>
      <c r="I11" s="183">
        <f t="shared" ca="1" si="5"/>
        <v>269.5</v>
      </c>
      <c r="J11" s="180">
        <f t="shared" ca="1" si="6"/>
        <v>86.62</v>
      </c>
      <c r="K11" s="180">
        <f t="shared" ca="1" si="7"/>
        <v>4.93</v>
      </c>
      <c r="L11" s="180">
        <f t="shared" ca="1" si="8"/>
        <v>0</v>
      </c>
      <c r="M11" s="181">
        <f t="shared" ca="1" si="9"/>
        <v>361.05</v>
      </c>
      <c r="N11" s="179">
        <f t="shared" ca="1" si="10"/>
        <v>269.50223930203572</v>
      </c>
      <c r="O11" s="180">
        <f t="shared" ca="1" si="11"/>
        <v>86.620719734108846</v>
      </c>
      <c r="P11" s="180">
        <f t="shared" ca="1" si="12"/>
        <v>4.9300409638554212</v>
      </c>
      <c r="Q11" s="180">
        <f t="shared" ca="1" si="13"/>
        <v>0</v>
      </c>
      <c r="R11" s="181">
        <f t="shared" ca="1" si="14"/>
        <v>361.053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375.12</v>
      </c>
      <c r="H12" s="182">
        <f t="shared" ca="1" si="2"/>
        <v>361.053</v>
      </c>
      <c r="I12" s="183">
        <f t="shared" ca="1" si="5"/>
        <v>269.5</v>
      </c>
      <c r="J12" s="180">
        <f t="shared" ca="1" si="6"/>
        <v>86.62</v>
      </c>
      <c r="K12" s="180">
        <f t="shared" ca="1" si="7"/>
        <v>4.93</v>
      </c>
      <c r="L12" s="180">
        <f t="shared" ca="1" si="8"/>
        <v>0</v>
      </c>
      <c r="M12" s="181">
        <f t="shared" ca="1" si="9"/>
        <v>361.05</v>
      </c>
      <c r="N12" s="179">
        <f t="shared" ca="1" si="10"/>
        <v>269.50223930203572</v>
      </c>
      <c r="O12" s="180">
        <f t="shared" ca="1" si="11"/>
        <v>86.620719734108846</v>
      </c>
      <c r="P12" s="180">
        <f t="shared" ca="1" si="12"/>
        <v>4.9300409638554212</v>
      </c>
      <c r="Q12" s="180">
        <f t="shared" ca="1" si="13"/>
        <v>0</v>
      </c>
      <c r="R12" s="181">
        <f t="shared" ca="1" si="14"/>
        <v>361.053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375.12</v>
      </c>
      <c r="H13" s="182">
        <f t="shared" ca="1" si="2"/>
        <v>361.053</v>
      </c>
      <c r="I13" s="183">
        <f t="shared" ca="1" si="5"/>
        <v>269.5</v>
      </c>
      <c r="J13" s="180">
        <f t="shared" ca="1" si="6"/>
        <v>86.62</v>
      </c>
      <c r="K13" s="180">
        <f t="shared" ca="1" si="7"/>
        <v>4.93</v>
      </c>
      <c r="L13" s="180">
        <f t="shared" ca="1" si="8"/>
        <v>0</v>
      </c>
      <c r="M13" s="181">
        <f t="shared" ca="1" si="9"/>
        <v>361.05</v>
      </c>
      <c r="N13" s="179">
        <f t="shared" ca="1" si="10"/>
        <v>269.50223930203572</v>
      </c>
      <c r="O13" s="180">
        <f t="shared" ca="1" si="11"/>
        <v>86.620719734108846</v>
      </c>
      <c r="P13" s="180">
        <f t="shared" ca="1" si="12"/>
        <v>4.9300409638554212</v>
      </c>
      <c r="Q13" s="180">
        <f t="shared" ca="1" si="13"/>
        <v>0</v>
      </c>
      <c r="R13" s="181">
        <f t="shared" ca="1" si="14"/>
        <v>361.053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375.12</v>
      </c>
      <c r="H14" s="182">
        <f t="shared" ca="1" si="2"/>
        <v>361.053</v>
      </c>
      <c r="I14" s="183">
        <f t="shared" ca="1" si="5"/>
        <v>269.5</v>
      </c>
      <c r="J14" s="180">
        <f t="shared" ca="1" si="6"/>
        <v>86.62</v>
      </c>
      <c r="K14" s="180">
        <f t="shared" ca="1" si="7"/>
        <v>4.93</v>
      </c>
      <c r="L14" s="180">
        <f t="shared" ca="1" si="8"/>
        <v>0</v>
      </c>
      <c r="M14" s="181">
        <f t="shared" ca="1" si="9"/>
        <v>361.05</v>
      </c>
      <c r="N14" s="179">
        <f t="shared" ca="1" si="10"/>
        <v>269.50223930203572</v>
      </c>
      <c r="O14" s="180">
        <f t="shared" ca="1" si="11"/>
        <v>86.620719734108846</v>
      </c>
      <c r="P14" s="180">
        <f t="shared" ca="1" si="12"/>
        <v>4.9300409638554212</v>
      </c>
      <c r="Q14" s="180">
        <f t="shared" ca="1" si="13"/>
        <v>0</v>
      </c>
      <c r="R14" s="181">
        <f t="shared" ca="1" si="14"/>
        <v>361.053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375.12</v>
      </c>
      <c r="H15" s="182">
        <f t="shared" ca="1" si="2"/>
        <v>361.053</v>
      </c>
      <c r="I15" s="183">
        <f t="shared" ca="1" si="5"/>
        <v>269.5</v>
      </c>
      <c r="J15" s="180">
        <f t="shared" ca="1" si="6"/>
        <v>86.62</v>
      </c>
      <c r="K15" s="180">
        <f t="shared" ca="1" si="7"/>
        <v>4.93</v>
      </c>
      <c r="L15" s="180">
        <f t="shared" ca="1" si="8"/>
        <v>0</v>
      </c>
      <c r="M15" s="181">
        <f t="shared" ca="1" si="9"/>
        <v>361.05</v>
      </c>
      <c r="N15" s="179">
        <f t="shared" ca="1" si="10"/>
        <v>269.50223930203572</v>
      </c>
      <c r="O15" s="180">
        <f t="shared" ca="1" si="11"/>
        <v>86.620719734108846</v>
      </c>
      <c r="P15" s="180">
        <f t="shared" ca="1" si="12"/>
        <v>4.9300409638554212</v>
      </c>
      <c r="Q15" s="180">
        <f t="shared" ca="1" si="13"/>
        <v>0</v>
      </c>
      <c r="R15" s="181">
        <f t="shared" ca="1" si="14"/>
        <v>361.053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375.12</v>
      </c>
      <c r="H16" s="182">
        <f t="shared" ca="1" si="2"/>
        <v>361.053</v>
      </c>
      <c r="I16" s="183">
        <f t="shared" ca="1" si="5"/>
        <v>269.5</v>
      </c>
      <c r="J16" s="180">
        <f t="shared" ca="1" si="6"/>
        <v>86.62</v>
      </c>
      <c r="K16" s="180">
        <f t="shared" ca="1" si="7"/>
        <v>4.93</v>
      </c>
      <c r="L16" s="180">
        <f t="shared" ca="1" si="8"/>
        <v>0</v>
      </c>
      <c r="M16" s="181">
        <f t="shared" ca="1" si="9"/>
        <v>361.05</v>
      </c>
      <c r="N16" s="179">
        <f t="shared" ca="1" si="10"/>
        <v>269.50223930203572</v>
      </c>
      <c r="O16" s="180">
        <f t="shared" ca="1" si="11"/>
        <v>86.620719734108846</v>
      </c>
      <c r="P16" s="180">
        <f t="shared" ca="1" si="12"/>
        <v>4.9300409638554212</v>
      </c>
      <c r="Q16" s="180">
        <f t="shared" ca="1" si="13"/>
        <v>0</v>
      </c>
      <c r="R16" s="181">
        <f t="shared" ca="1" si="14"/>
        <v>361.053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375.12</v>
      </c>
      <c r="H17" s="182">
        <f t="shared" ca="1" si="2"/>
        <v>361.053</v>
      </c>
      <c r="I17" s="183">
        <f t="shared" ca="1" si="5"/>
        <v>269.5</v>
      </c>
      <c r="J17" s="180">
        <f t="shared" ca="1" si="6"/>
        <v>86.62</v>
      </c>
      <c r="K17" s="180">
        <f t="shared" ca="1" si="7"/>
        <v>4.93</v>
      </c>
      <c r="L17" s="180">
        <f t="shared" ca="1" si="8"/>
        <v>0</v>
      </c>
      <c r="M17" s="181">
        <f t="shared" ca="1" si="9"/>
        <v>361.05</v>
      </c>
      <c r="N17" s="179">
        <f t="shared" ca="1" si="10"/>
        <v>269.50223930203572</v>
      </c>
      <c r="O17" s="180">
        <f t="shared" ca="1" si="11"/>
        <v>86.620719734108846</v>
      </c>
      <c r="P17" s="180">
        <f t="shared" ca="1" si="12"/>
        <v>4.9300409638554212</v>
      </c>
      <c r="Q17" s="180">
        <f t="shared" ca="1" si="13"/>
        <v>0</v>
      </c>
      <c r="R17" s="181">
        <f t="shared" ca="1" si="14"/>
        <v>361.053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375.12</v>
      </c>
      <c r="H18" s="182">
        <f t="shared" ca="1" si="2"/>
        <v>361.053</v>
      </c>
      <c r="I18" s="183">
        <f t="shared" ca="1" si="5"/>
        <v>269.5</v>
      </c>
      <c r="J18" s="180">
        <f t="shared" ca="1" si="6"/>
        <v>86.62</v>
      </c>
      <c r="K18" s="180">
        <f t="shared" ca="1" si="7"/>
        <v>4.93</v>
      </c>
      <c r="L18" s="180">
        <f t="shared" ca="1" si="8"/>
        <v>0</v>
      </c>
      <c r="M18" s="181">
        <f t="shared" ca="1" si="9"/>
        <v>361.05</v>
      </c>
      <c r="N18" s="179">
        <f t="shared" ca="1" si="10"/>
        <v>269.50223930203572</v>
      </c>
      <c r="O18" s="180">
        <f t="shared" ca="1" si="11"/>
        <v>86.620719734108846</v>
      </c>
      <c r="P18" s="180">
        <f t="shared" ca="1" si="12"/>
        <v>4.9300409638554212</v>
      </c>
      <c r="Q18" s="180">
        <f t="shared" ca="1" si="13"/>
        <v>0</v>
      </c>
      <c r="R18" s="181">
        <f t="shared" ca="1" si="14"/>
        <v>361.053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375.12</v>
      </c>
      <c r="H19" s="182">
        <f t="shared" ca="1" si="2"/>
        <v>361.053</v>
      </c>
      <c r="I19" s="183">
        <f t="shared" ca="1" si="5"/>
        <v>269.5</v>
      </c>
      <c r="J19" s="180">
        <f t="shared" ca="1" si="6"/>
        <v>86.62</v>
      </c>
      <c r="K19" s="180">
        <f t="shared" ca="1" si="7"/>
        <v>4.93</v>
      </c>
      <c r="L19" s="180">
        <f t="shared" ca="1" si="8"/>
        <v>0</v>
      </c>
      <c r="M19" s="181">
        <f t="shared" ca="1" si="9"/>
        <v>361.05</v>
      </c>
      <c r="N19" s="179">
        <f t="shared" ca="1" si="10"/>
        <v>269.50223930203572</v>
      </c>
      <c r="O19" s="180">
        <f t="shared" ca="1" si="11"/>
        <v>86.620719734108846</v>
      </c>
      <c r="P19" s="180">
        <f t="shared" ca="1" si="12"/>
        <v>4.9300409638554212</v>
      </c>
      <c r="Q19" s="180">
        <f t="shared" ca="1" si="13"/>
        <v>0</v>
      </c>
      <c r="R19" s="181">
        <f t="shared" ca="1" si="14"/>
        <v>361.053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375.12</v>
      </c>
      <c r="H20" s="182">
        <f t="shared" ca="1" si="2"/>
        <v>361.053</v>
      </c>
      <c r="I20" s="183">
        <f t="shared" ca="1" si="5"/>
        <v>269.5</v>
      </c>
      <c r="J20" s="180">
        <f t="shared" ca="1" si="6"/>
        <v>86.62</v>
      </c>
      <c r="K20" s="180">
        <f t="shared" ca="1" si="7"/>
        <v>4.93</v>
      </c>
      <c r="L20" s="180">
        <f t="shared" ca="1" si="8"/>
        <v>0</v>
      </c>
      <c r="M20" s="181">
        <f t="shared" ca="1" si="9"/>
        <v>361.05</v>
      </c>
      <c r="N20" s="179">
        <f t="shared" ca="1" si="10"/>
        <v>269.50223930203572</v>
      </c>
      <c r="O20" s="180">
        <f t="shared" ca="1" si="11"/>
        <v>86.620719734108846</v>
      </c>
      <c r="P20" s="180">
        <f t="shared" ca="1" si="12"/>
        <v>4.9300409638554212</v>
      </c>
      <c r="Q20" s="180">
        <f t="shared" ca="1" si="13"/>
        <v>0</v>
      </c>
      <c r="R20" s="181">
        <f t="shared" ca="1" si="14"/>
        <v>361.053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375.12</v>
      </c>
      <c r="H21" s="182">
        <f t="shared" ca="1" si="2"/>
        <v>361.053</v>
      </c>
      <c r="I21" s="183">
        <f t="shared" ca="1" si="5"/>
        <v>269.5</v>
      </c>
      <c r="J21" s="180">
        <f t="shared" ca="1" si="6"/>
        <v>86.62</v>
      </c>
      <c r="K21" s="180">
        <f t="shared" ca="1" si="7"/>
        <v>4.93</v>
      </c>
      <c r="L21" s="180">
        <f t="shared" ca="1" si="8"/>
        <v>0</v>
      </c>
      <c r="M21" s="181">
        <f t="shared" ca="1" si="9"/>
        <v>361.05</v>
      </c>
      <c r="N21" s="179">
        <f t="shared" ca="1" si="10"/>
        <v>269.50223930203572</v>
      </c>
      <c r="O21" s="180">
        <f t="shared" ca="1" si="11"/>
        <v>86.620719734108846</v>
      </c>
      <c r="P21" s="180">
        <f t="shared" ca="1" si="12"/>
        <v>4.9300409638554212</v>
      </c>
      <c r="Q21" s="180">
        <f t="shared" ca="1" si="13"/>
        <v>0</v>
      </c>
      <c r="R21" s="181">
        <f t="shared" ca="1" si="14"/>
        <v>361.053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375.12</v>
      </c>
      <c r="H22" s="182">
        <f t="shared" ca="1" si="2"/>
        <v>361.053</v>
      </c>
      <c r="I22" s="183">
        <f t="shared" ca="1" si="5"/>
        <v>269.5</v>
      </c>
      <c r="J22" s="180">
        <f t="shared" ca="1" si="6"/>
        <v>86.62</v>
      </c>
      <c r="K22" s="180">
        <f t="shared" ca="1" si="7"/>
        <v>4.93</v>
      </c>
      <c r="L22" s="180">
        <f t="shared" ca="1" si="8"/>
        <v>0</v>
      </c>
      <c r="M22" s="181">
        <f t="shared" ca="1" si="9"/>
        <v>361.05</v>
      </c>
      <c r="N22" s="179">
        <f t="shared" ca="1" si="10"/>
        <v>269.50223930203572</v>
      </c>
      <c r="O22" s="180">
        <f t="shared" ca="1" si="11"/>
        <v>86.620719734108846</v>
      </c>
      <c r="P22" s="180">
        <f t="shared" ca="1" si="12"/>
        <v>4.9300409638554212</v>
      </c>
      <c r="Q22" s="180">
        <f t="shared" ca="1" si="13"/>
        <v>0</v>
      </c>
      <c r="R22" s="181">
        <f t="shared" ca="1" si="14"/>
        <v>361.053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375.12</v>
      </c>
      <c r="H23" s="182">
        <f t="shared" ca="1" si="2"/>
        <v>361.053</v>
      </c>
      <c r="I23" s="183">
        <f t="shared" ca="1" si="5"/>
        <v>269.5</v>
      </c>
      <c r="J23" s="180">
        <f t="shared" ca="1" si="6"/>
        <v>86.62</v>
      </c>
      <c r="K23" s="180">
        <f t="shared" ca="1" si="7"/>
        <v>4.93</v>
      </c>
      <c r="L23" s="180">
        <f t="shared" ca="1" si="8"/>
        <v>0</v>
      </c>
      <c r="M23" s="181">
        <f t="shared" ca="1" si="9"/>
        <v>361.05</v>
      </c>
      <c r="N23" s="179">
        <f t="shared" ca="1" si="10"/>
        <v>269.50223930203572</v>
      </c>
      <c r="O23" s="180">
        <f t="shared" ca="1" si="11"/>
        <v>86.620719734108846</v>
      </c>
      <c r="P23" s="180">
        <f t="shared" ca="1" si="12"/>
        <v>4.9300409638554212</v>
      </c>
      <c r="Q23" s="180">
        <f t="shared" ca="1" si="13"/>
        <v>0</v>
      </c>
      <c r="R23" s="181">
        <f t="shared" ca="1" si="14"/>
        <v>361.053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414.12</v>
      </c>
      <c r="H24" s="182">
        <f t="shared" ca="1" si="2"/>
        <v>398.59050000000002</v>
      </c>
      <c r="I24" s="183">
        <f t="shared" ca="1" si="5"/>
        <v>307.04000000000002</v>
      </c>
      <c r="J24" s="180">
        <f t="shared" ca="1" si="6"/>
        <v>86.62</v>
      </c>
      <c r="K24" s="180">
        <f t="shared" ca="1" si="7"/>
        <v>4.93</v>
      </c>
      <c r="L24" s="180">
        <f t="shared" ca="1" si="8"/>
        <v>0</v>
      </c>
      <c r="M24" s="181">
        <f t="shared" ca="1" si="9"/>
        <v>398.59000000000003</v>
      </c>
      <c r="N24" s="179">
        <f t="shared" ca="1" si="10"/>
        <v>307.04038515768082</v>
      </c>
      <c r="O24" s="180">
        <f t="shared" ca="1" si="11"/>
        <v>86.620108658019518</v>
      </c>
      <c r="P24" s="180">
        <f t="shared" ca="1" si="12"/>
        <v>4.9300061842996561</v>
      </c>
      <c r="Q24" s="180">
        <f t="shared" ca="1" si="13"/>
        <v>0</v>
      </c>
      <c r="R24" s="181">
        <f t="shared" ca="1" si="14"/>
        <v>398.59049999999996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464.12</v>
      </c>
      <c r="H25" s="182">
        <f t="shared" ca="1" si="2"/>
        <v>446.71550000000002</v>
      </c>
      <c r="I25" s="183">
        <f t="shared" ca="1" si="5"/>
        <v>355.17</v>
      </c>
      <c r="J25" s="180">
        <f t="shared" ca="1" si="6"/>
        <v>86.63</v>
      </c>
      <c r="K25" s="180">
        <f t="shared" ca="1" si="7"/>
        <v>4.93</v>
      </c>
      <c r="L25" s="180">
        <f t="shared" ca="1" si="8"/>
        <v>0</v>
      </c>
      <c r="M25" s="181">
        <f t="shared" ca="1" si="9"/>
        <v>446.73</v>
      </c>
      <c r="N25" s="179">
        <f t="shared" ca="1" si="10"/>
        <v>355.15847186219867</v>
      </c>
      <c r="O25" s="180">
        <f t="shared" ca="1" si="11"/>
        <v>86.627188156156961</v>
      </c>
      <c r="P25" s="180">
        <f t="shared" ca="1" si="12"/>
        <v>4.9298399816443936</v>
      </c>
      <c r="Q25" s="180">
        <f t="shared" ca="1" si="13"/>
        <v>0</v>
      </c>
      <c r="R25" s="181">
        <f t="shared" ca="1" si="14"/>
        <v>446.71550000000008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524.12</v>
      </c>
      <c r="H26" s="182">
        <f t="shared" ca="1" si="2"/>
        <v>504.46550000000002</v>
      </c>
      <c r="I26" s="183">
        <f t="shared" ca="1" si="5"/>
        <v>412.92</v>
      </c>
      <c r="J26" s="180">
        <f t="shared" ca="1" si="6"/>
        <v>86.63</v>
      </c>
      <c r="K26" s="180">
        <f t="shared" ca="1" si="7"/>
        <v>4.93</v>
      </c>
      <c r="L26" s="180">
        <f t="shared" ca="1" si="8"/>
        <v>0</v>
      </c>
      <c r="M26" s="181">
        <f t="shared" ca="1" si="9"/>
        <v>504.48</v>
      </c>
      <c r="N26" s="179">
        <f t="shared" ca="1" si="10"/>
        <v>412.90813166032353</v>
      </c>
      <c r="O26" s="180">
        <f t="shared" ca="1" si="11"/>
        <v>86.62751004004123</v>
      </c>
      <c r="P26" s="180">
        <f t="shared" ca="1" si="12"/>
        <v>4.929858299635268</v>
      </c>
      <c r="Q26" s="180">
        <f t="shared" ca="1" si="13"/>
        <v>0</v>
      </c>
      <c r="R26" s="181">
        <f t="shared" ca="1" si="14"/>
        <v>504.46550000000002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602.01949999999999</v>
      </c>
      <c r="H27" s="182">
        <f t="shared" ca="1" si="2"/>
        <v>579.44376899999997</v>
      </c>
      <c r="I27" s="183">
        <f t="shared" ca="1" si="5"/>
        <v>487.89</v>
      </c>
      <c r="J27" s="180">
        <f t="shared" ca="1" si="6"/>
        <v>86.62</v>
      </c>
      <c r="K27" s="180">
        <f t="shared" ca="1" si="7"/>
        <v>4.93</v>
      </c>
      <c r="L27" s="180">
        <f t="shared" ca="1" si="8"/>
        <v>0</v>
      </c>
      <c r="M27" s="181">
        <f t="shared" ca="1" si="9"/>
        <v>579.43999999999994</v>
      </c>
      <c r="N27" s="179">
        <f t="shared" ca="1" si="10"/>
        <v>487.89317350788696</v>
      </c>
      <c r="O27" s="180">
        <f t="shared" ca="1" si="11"/>
        <v>86.620563424651394</v>
      </c>
      <c r="P27" s="180">
        <f t="shared" ca="1" si="12"/>
        <v>4.9300320674616875</v>
      </c>
      <c r="Q27" s="180">
        <f t="shared" ca="1" si="13"/>
        <v>0</v>
      </c>
      <c r="R27" s="181">
        <f t="shared" ca="1" si="14"/>
        <v>579.44376899999997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678.94273799999996</v>
      </c>
      <c r="H28" s="182">
        <f t="shared" ca="1" si="2"/>
        <v>653.48238500000002</v>
      </c>
      <c r="I28" s="183">
        <f t="shared" ca="1" si="5"/>
        <v>487.5</v>
      </c>
      <c r="J28" s="180">
        <f t="shared" ca="1" si="6"/>
        <v>157.03</v>
      </c>
      <c r="K28" s="180">
        <f t="shared" ca="1" si="7"/>
        <v>8.9499999999999993</v>
      </c>
      <c r="L28" s="180">
        <f t="shared" ca="1" si="8"/>
        <v>0</v>
      </c>
      <c r="M28" s="181">
        <f t="shared" ca="1" si="9"/>
        <v>653.48</v>
      </c>
      <c r="N28" s="179">
        <f t="shared" ca="1" si="10"/>
        <v>487.5017792243068</v>
      </c>
      <c r="O28" s="180">
        <f t="shared" ca="1" si="11"/>
        <v>157.03057311095978</v>
      </c>
      <c r="P28" s="180">
        <f t="shared" ca="1" si="12"/>
        <v>8.9500326647334258</v>
      </c>
      <c r="Q28" s="180">
        <f t="shared" ca="1" si="13"/>
        <v>0</v>
      </c>
      <c r="R28" s="181">
        <f t="shared" ca="1" si="14"/>
        <v>653.48238499999991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679.48990000000003</v>
      </c>
      <c r="H29" s="182">
        <f t="shared" ca="1" si="2"/>
        <v>654.00902900000006</v>
      </c>
      <c r="I29" s="183">
        <f t="shared" ca="1" si="5"/>
        <v>487.89</v>
      </c>
      <c r="J29" s="180">
        <f t="shared" ca="1" si="6"/>
        <v>157.16</v>
      </c>
      <c r="K29" s="180">
        <f t="shared" ca="1" si="7"/>
        <v>8.9600000000000009</v>
      </c>
      <c r="L29" s="180">
        <f t="shared" ca="1" si="8"/>
        <v>0</v>
      </c>
      <c r="M29" s="181">
        <f t="shared" ca="1" si="9"/>
        <v>654.01</v>
      </c>
      <c r="N29" s="179">
        <f t="shared" ca="1" si="10"/>
        <v>487.88927563616767</v>
      </c>
      <c r="O29" s="180">
        <f t="shared" ca="1" si="11"/>
        <v>157.1597666666259</v>
      </c>
      <c r="P29" s="180">
        <f t="shared" ca="1" si="12"/>
        <v>8.9599866972064657</v>
      </c>
      <c r="Q29" s="180">
        <f t="shared" ca="1" si="13"/>
        <v>0</v>
      </c>
      <c r="R29" s="181">
        <f t="shared" ca="1" si="14"/>
        <v>654.00902900000006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679.48990000000003</v>
      </c>
      <c r="H30" s="182">
        <f t="shared" ca="1" si="2"/>
        <v>654.00902900000006</v>
      </c>
      <c r="I30" s="183">
        <f t="shared" ca="1" si="5"/>
        <v>487.89</v>
      </c>
      <c r="J30" s="180">
        <f t="shared" ca="1" si="6"/>
        <v>157.16</v>
      </c>
      <c r="K30" s="180">
        <f t="shared" ca="1" si="7"/>
        <v>8.9600000000000009</v>
      </c>
      <c r="L30" s="180">
        <f t="shared" ca="1" si="8"/>
        <v>0</v>
      </c>
      <c r="M30" s="181">
        <f t="shared" ca="1" si="9"/>
        <v>654.01</v>
      </c>
      <c r="N30" s="179">
        <f t="shared" ca="1" si="10"/>
        <v>487.88927563616767</v>
      </c>
      <c r="O30" s="180">
        <f t="shared" ca="1" si="11"/>
        <v>157.1597666666259</v>
      </c>
      <c r="P30" s="180">
        <f t="shared" ca="1" si="12"/>
        <v>8.9599866972064657</v>
      </c>
      <c r="Q30" s="180">
        <f t="shared" ca="1" si="13"/>
        <v>0</v>
      </c>
      <c r="R30" s="181">
        <f t="shared" ca="1" si="14"/>
        <v>654.00902900000006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679.48990000000003</v>
      </c>
      <c r="H31" s="182">
        <f t="shared" ca="1" si="2"/>
        <v>654.00902900000006</v>
      </c>
      <c r="I31" s="183">
        <f t="shared" ca="1" si="5"/>
        <v>487.89</v>
      </c>
      <c r="J31" s="180">
        <f t="shared" ca="1" si="6"/>
        <v>157.16</v>
      </c>
      <c r="K31" s="180">
        <f t="shared" ca="1" si="7"/>
        <v>8.9600000000000009</v>
      </c>
      <c r="L31" s="180">
        <f t="shared" ca="1" si="8"/>
        <v>0</v>
      </c>
      <c r="M31" s="181">
        <f t="shared" ca="1" si="9"/>
        <v>654.01</v>
      </c>
      <c r="N31" s="179">
        <f t="shared" ca="1" si="10"/>
        <v>487.88927563616767</v>
      </c>
      <c r="O31" s="180">
        <f t="shared" ca="1" si="11"/>
        <v>157.1597666666259</v>
      </c>
      <c r="P31" s="180">
        <f t="shared" ca="1" si="12"/>
        <v>8.9599866972064657</v>
      </c>
      <c r="Q31" s="180">
        <f t="shared" ca="1" si="13"/>
        <v>0</v>
      </c>
      <c r="R31" s="181">
        <f t="shared" ca="1" si="14"/>
        <v>654.00902900000006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679.48990000000003</v>
      </c>
      <c r="H32" s="182">
        <f t="shared" ca="1" si="2"/>
        <v>654.00902900000006</v>
      </c>
      <c r="I32" s="183">
        <f t="shared" ca="1" si="5"/>
        <v>487.89</v>
      </c>
      <c r="J32" s="180">
        <f t="shared" ca="1" si="6"/>
        <v>157.16</v>
      </c>
      <c r="K32" s="180">
        <f t="shared" ca="1" si="7"/>
        <v>8.9600000000000009</v>
      </c>
      <c r="L32" s="180">
        <f t="shared" ca="1" si="8"/>
        <v>0</v>
      </c>
      <c r="M32" s="181">
        <f t="shared" ca="1" si="9"/>
        <v>654.01</v>
      </c>
      <c r="N32" s="179">
        <f t="shared" ca="1" si="10"/>
        <v>487.88927563616767</v>
      </c>
      <c r="O32" s="180">
        <f t="shared" ca="1" si="11"/>
        <v>157.1597666666259</v>
      </c>
      <c r="P32" s="180">
        <f t="shared" ca="1" si="12"/>
        <v>8.9599866972064657</v>
      </c>
      <c r="Q32" s="180">
        <f t="shared" ca="1" si="13"/>
        <v>0</v>
      </c>
      <c r="R32" s="181">
        <f t="shared" ca="1" si="14"/>
        <v>654.00902900000006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679.48990000000003</v>
      </c>
      <c r="H33" s="182">
        <f t="shared" ca="1" si="2"/>
        <v>654.00902900000006</v>
      </c>
      <c r="I33" s="183">
        <f t="shared" ca="1" si="5"/>
        <v>487.89</v>
      </c>
      <c r="J33" s="180">
        <f t="shared" ca="1" si="6"/>
        <v>157.16</v>
      </c>
      <c r="K33" s="180">
        <f t="shared" ca="1" si="7"/>
        <v>8.9600000000000009</v>
      </c>
      <c r="L33" s="180">
        <f t="shared" ca="1" si="8"/>
        <v>0</v>
      </c>
      <c r="M33" s="181">
        <f t="shared" ca="1" si="9"/>
        <v>654.01</v>
      </c>
      <c r="N33" s="179">
        <f t="shared" ca="1" si="10"/>
        <v>487.88927563616767</v>
      </c>
      <c r="O33" s="180">
        <f t="shared" ca="1" si="11"/>
        <v>157.1597666666259</v>
      </c>
      <c r="P33" s="180">
        <f t="shared" ca="1" si="12"/>
        <v>8.9599866972064657</v>
      </c>
      <c r="Q33" s="180">
        <f t="shared" ca="1" si="13"/>
        <v>0</v>
      </c>
      <c r="R33" s="181">
        <f t="shared" ca="1" si="14"/>
        <v>654.00902900000006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679.48990000000003</v>
      </c>
      <c r="H34" s="182">
        <f t="shared" ca="1" si="2"/>
        <v>654.00902900000006</v>
      </c>
      <c r="I34" s="183">
        <f t="shared" ca="1" si="5"/>
        <v>487.89</v>
      </c>
      <c r="J34" s="180">
        <f t="shared" ca="1" si="6"/>
        <v>157.16</v>
      </c>
      <c r="K34" s="180">
        <f t="shared" ca="1" si="7"/>
        <v>8.9600000000000009</v>
      </c>
      <c r="L34" s="180">
        <f t="shared" ca="1" si="8"/>
        <v>0</v>
      </c>
      <c r="M34" s="181">
        <f t="shared" ca="1" si="9"/>
        <v>654.01</v>
      </c>
      <c r="N34" s="179">
        <f t="shared" ca="1" si="10"/>
        <v>487.88927563616767</v>
      </c>
      <c r="O34" s="180">
        <f t="shared" ca="1" si="11"/>
        <v>157.1597666666259</v>
      </c>
      <c r="P34" s="180">
        <f t="shared" ca="1" si="12"/>
        <v>8.9599866972064657</v>
      </c>
      <c r="Q34" s="180">
        <f t="shared" ca="1" si="13"/>
        <v>0</v>
      </c>
      <c r="R34" s="181">
        <f t="shared" ca="1" si="14"/>
        <v>654.00902900000006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679.48990000000003</v>
      </c>
      <c r="H35" s="182">
        <f t="shared" ca="1" si="2"/>
        <v>654.00902900000006</v>
      </c>
      <c r="I35" s="183">
        <f t="shared" ca="1" si="5"/>
        <v>487.89</v>
      </c>
      <c r="J35" s="180">
        <f t="shared" ca="1" si="6"/>
        <v>157.16</v>
      </c>
      <c r="K35" s="180">
        <f t="shared" ca="1" si="7"/>
        <v>8.9600000000000009</v>
      </c>
      <c r="L35" s="180">
        <f t="shared" ca="1" si="8"/>
        <v>0</v>
      </c>
      <c r="M35" s="181">
        <f t="shared" ca="1" si="9"/>
        <v>654.01</v>
      </c>
      <c r="N35" s="179">
        <f t="shared" ca="1" si="10"/>
        <v>487.88927563616767</v>
      </c>
      <c r="O35" s="180">
        <f t="shared" ca="1" si="11"/>
        <v>157.1597666666259</v>
      </c>
      <c r="P35" s="180">
        <f t="shared" ca="1" si="12"/>
        <v>8.9599866972064657</v>
      </c>
      <c r="Q35" s="180">
        <f t="shared" ca="1" si="13"/>
        <v>0</v>
      </c>
      <c r="R35" s="181">
        <f t="shared" ca="1" si="14"/>
        <v>654.00902900000006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679.48990000000003</v>
      </c>
      <c r="H36" s="182">
        <f t="shared" ca="1" si="2"/>
        <v>654.00902900000006</v>
      </c>
      <c r="I36" s="183">
        <f t="shared" ca="1" si="5"/>
        <v>487.89</v>
      </c>
      <c r="J36" s="180">
        <f t="shared" ca="1" si="6"/>
        <v>157.16</v>
      </c>
      <c r="K36" s="180">
        <f t="shared" ca="1" si="7"/>
        <v>8.9600000000000009</v>
      </c>
      <c r="L36" s="180">
        <f t="shared" ca="1" si="8"/>
        <v>0</v>
      </c>
      <c r="M36" s="181">
        <f t="shared" ca="1" si="9"/>
        <v>654.01</v>
      </c>
      <c r="N36" s="179">
        <f t="shared" ca="1" si="10"/>
        <v>487.88927563616767</v>
      </c>
      <c r="O36" s="180">
        <f t="shared" ca="1" si="11"/>
        <v>157.1597666666259</v>
      </c>
      <c r="P36" s="180">
        <f t="shared" ca="1" si="12"/>
        <v>8.9599866972064657</v>
      </c>
      <c r="Q36" s="180">
        <f t="shared" ca="1" si="13"/>
        <v>0</v>
      </c>
      <c r="R36" s="181">
        <f t="shared" ca="1" si="14"/>
        <v>654.00902900000006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679.48990000000003</v>
      </c>
      <c r="H37" s="182">
        <f t="shared" ca="1" si="2"/>
        <v>654.00902900000006</v>
      </c>
      <c r="I37" s="183">
        <f t="shared" ca="1" si="5"/>
        <v>487.89</v>
      </c>
      <c r="J37" s="180">
        <f t="shared" ca="1" si="6"/>
        <v>157.16</v>
      </c>
      <c r="K37" s="180">
        <f t="shared" ca="1" si="7"/>
        <v>8.9600000000000009</v>
      </c>
      <c r="L37" s="180">
        <f t="shared" ca="1" si="8"/>
        <v>0</v>
      </c>
      <c r="M37" s="181">
        <f t="shared" ca="1" si="9"/>
        <v>654.01</v>
      </c>
      <c r="N37" s="179">
        <f t="shared" ca="1" si="10"/>
        <v>487.88927563616767</v>
      </c>
      <c r="O37" s="180">
        <f t="shared" ca="1" si="11"/>
        <v>157.1597666666259</v>
      </c>
      <c r="P37" s="180">
        <f t="shared" ca="1" si="12"/>
        <v>8.9599866972064657</v>
      </c>
      <c r="Q37" s="180">
        <f t="shared" ca="1" si="13"/>
        <v>0</v>
      </c>
      <c r="R37" s="181">
        <f t="shared" ca="1" si="14"/>
        <v>654.00902900000006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679.48990000000003</v>
      </c>
      <c r="H38" s="182">
        <f t="shared" ca="1" si="2"/>
        <v>654.00902900000006</v>
      </c>
      <c r="I38" s="183">
        <f t="shared" ca="1" si="5"/>
        <v>487.89</v>
      </c>
      <c r="J38" s="180">
        <f t="shared" ca="1" si="6"/>
        <v>157.16</v>
      </c>
      <c r="K38" s="180">
        <f t="shared" ca="1" si="7"/>
        <v>8.9600000000000009</v>
      </c>
      <c r="L38" s="180">
        <f t="shared" ca="1" si="8"/>
        <v>0</v>
      </c>
      <c r="M38" s="181">
        <f t="shared" ca="1" si="9"/>
        <v>654.01</v>
      </c>
      <c r="N38" s="179">
        <f t="shared" ca="1" si="10"/>
        <v>487.88927563616767</v>
      </c>
      <c r="O38" s="180">
        <f t="shared" ca="1" si="11"/>
        <v>157.1597666666259</v>
      </c>
      <c r="P38" s="180">
        <f t="shared" ca="1" si="12"/>
        <v>8.9599866972064657</v>
      </c>
      <c r="Q38" s="180">
        <f t="shared" ca="1" si="13"/>
        <v>0</v>
      </c>
      <c r="R38" s="181">
        <f t="shared" ca="1" si="14"/>
        <v>654.00902900000006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679.48990000000003</v>
      </c>
      <c r="H39" s="182">
        <f t="shared" ca="1" si="2"/>
        <v>654.00902900000006</v>
      </c>
      <c r="I39" s="183">
        <f t="shared" ca="1" si="5"/>
        <v>487.89</v>
      </c>
      <c r="J39" s="180">
        <f t="shared" ca="1" si="6"/>
        <v>157.16</v>
      </c>
      <c r="K39" s="180">
        <f t="shared" ca="1" si="7"/>
        <v>8.9600000000000009</v>
      </c>
      <c r="L39" s="180">
        <f t="shared" ca="1" si="8"/>
        <v>0</v>
      </c>
      <c r="M39" s="181">
        <f t="shared" ca="1" si="9"/>
        <v>654.01</v>
      </c>
      <c r="N39" s="179">
        <f t="shared" ca="1" si="10"/>
        <v>487.88927563616767</v>
      </c>
      <c r="O39" s="180">
        <f t="shared" ca="1" si="11"/>
        <v>157.1597666666259</v>
      </c>
      <c r="P39" s="180">
        <f t="shared" ca="1" si="12"/>
        <v>8.9599866972064657</v>
      </c>
      <c r="Q39" s="180">
        <f t="shared" ca="1" si="13"/>
        <v>0</v>
      </c>
      <c r="R39" s="181">
        <f t="shared" ca="1" si="14"/>
        <v>654.00902900000006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679.48990000000003</v>
      </c>
      <c r="H40" s="182">
        <f t="shared" ca="1" si="2"/>
        <v>654.00902900000006</v>
      </c>
      <c r="I40" s="183">
        <f t="shared" ca="1" si="5"/>
        <v>487.89</v>
      </c>
      <c r="J40" s="180">
        <f t="shared" ca="1" si="6"/>
        <v>157.16</v>
      </c>
      <c r="K40" s="180">
        <f t="shared" ca="1" si="7"/>
        <v>8.9600000000000009</v>
      </c>
      <c r="L40" s="180">
        <f t="shared" ca="1" si="8"/>
        <v>0</v>
      </c>
      <c r="M40" s="181">
        <f t="shared" ca="1" si="9"/>
        <v>654.01</v>
      </c>
      <c r="N40" s="179">
        <f t="shared" ca="1" si="10"/>
        <v>487.88927563616767</v>
      </c>
      <c r="O40" s="180">
        <f t="shared" ca="1" si="11"/>
        <v>157.1597666666259</v>
      </c>
      <c r="P40" s="180">
        <f t="shared" ca="1" si="12"/>
        <v>8.9599866972064657</v>
      </c>
      <c r="Q40" s="180">
        <f t="shared" ca="1" si="13"/>
        <v>0</v>
      </c>
      <c r="R40" s="181">
        <f t="shared" ca="1" si="14"/>
        <v>654.00902900000006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679.48990000000003</v>
      </c>
      <c r="H41" s="182">
        <f t="shared" ca="1" si="2"/>
        <v>654.00902900000006</v>
      </c>
      <c r="I41" s="183">
        <f t="shared" ca="1" si="5"/>
        <v>487.89</v>
      </c>
      <c r="J41" s="180">
        <f t="shared" ca="1" si="6"/>
        <v>157.16</v>
      </c>
      <c r="K41" s="180">
        <f t="shared" ca="1" si="7"/>
        <v>8.9600000000000009</v>
      </c>
      <c r="L41" s="180">
        <f t="shared" ca="1" si="8"/>
        <v>0</v>
      </c>
      <c r="M41" s="181">
        <f t="shared" ca="1" si="9"/>
        <v>654.01</v>
      </c>
      <c r="N41" s="179">
        <f t="shared" ca="1" si="10"/>
        <v>487.88927563616767</v>
      </c>
      <c r="O41" s="180">
        <f t="shared" ca="1" si="11"/>
        <v>157.1597666666259</v>
      </c>
      <c r="P41" s="180">
        <f t="shared" ca="1" si="12"/>
        <v>8.9599866972064657</v>
      </c>
      <c r="Q41" s="180">
        <f t="shared" ca="1" si="13"/>
        <v>0</v>
      </c>
      <c r="R41" s="181">
        <f t="shared" ca="1" si="14"/>
        <v>654.00902900000006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679.48990000000003</v>
      </c>
      <c r="H42" s="182">
        <f t="shared" ca="1" si="2"/>
        <v>654.00902900000006</v>
      </c>
      <c r="I42" s="183">
        <f t="shared" ca="1" si="5"/>
        <v>487.89</v>
      </c>
      <c r="J42" s="180">
        <f t="shared" ca="1" si="6"/>
        <v>157.16</v>
      </c>
      <c r="K42" s="180">
        <f t="shared" ca="1" si="7"/>
        <v>8.9600000000000009</v>
      </c>
      <c r="L42" s="180">
        <f t="shared" ca="1" si="8"/>
        <v>0</v>
      </c>
      <c r="M42" s="181">
        <f t="shared" ca="1" si="9"/>
        <v>654.01</v>
      </c>
      <c r="N42" s="179">
        <f t="shared" ca="1" si="10"/>
        <v>487.88927563616767</v>
      </c>
      <c r="O42" s="180">
        <f t="shared" ca="1" si="11"/>
        <v>157.1597666666259</v>
      </c>
      <c r="P42" s="180">
        <f t="shared" ca="1" si="12"/>
        <v>8.9599866972064657</v>
      </c>
      <c r="Q42" s="180">
        <f t="shared" ca="1" si="13"/>
        <v>0</v>
      </c>
      <c r="R42" s="181">
        <f t="shared" ca="1" si="14"/>
        <v>654.00902900000006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679.48990000000003</v>
      </c>
      <c r="H43" s="182">
        <f t="shared" ca="1" si="2"/>
        <v>654.00902900000006</v>
      </c>
      <c r="I43" s="183">
        <f t="shared" ca="1" si="5"/>
        <v>487.89</v>
      </c>
      <c r="J43" s="180">
        <f t="shared" ca="1" si="6"/>
        <v>157.16</v>
      </c>
      <c r="K43" s="180">
        <f t="shared" ca="1" si="7"/>
        <v>8.9600000000000009</v>
      </c>
      <c r="L43" s="180">
        <f t="shared" ca="1" si="8"/>
        <v>0</v>
      </c>
      <c r="M43" s="181">
        <f t="shared" ca="1" si="9"/>
        <v>654.01</v>
      </c>
      <c r="N43" s="179">
        <f t="shared" ca="1" si="10"/>
        <v>487.88927563616767</v>
      </c>
      <c r="O43" s="180">
        <f t="shared" ca="1" si="11"/>
        <v>157.1597666666259</v>
      </c>
      <c r="P43" s="180">
        <f t="shared" ca="1" si="12"/>
        <v>8.9599866972064657</v>
      </c>
      <c r="Q43" s="180">
        <f t="shared" ca="1" si="13"/>
        <v>0</v>
      </c>
      <c r="R43" s="181">
        <f t="shared" ca="1" si="14"/>
        <v>654.00902900000006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679.48990000000003</v>
      </c>
      <c r="H44" s="182">
        <f t="shared" ca="1" si="2"/>
        <v>654.00902900000006</v>
      </c>
      <c r="I44" s="183">
        <f t="shared" ca="1" si="5"/>
        <v>487.89</v>
      </c>
      <c r="J44" s="180">
        <f t="shared" ca="1" si="6"/>
        <v>157.16</v>
      </c>
      <c r="K44" s="180">
        <f t="shared" ca="1" si="7"/>
        <v>8.9600000000000009</v>
      </c>
      <c r="L44" s="180">
        <f t="shared" ca="1" si="8"/>
        <v>0</v>
      </c>
      <c r="M44" s="181">
        <f t="shared" ca="1" si="9"/>
        <v>654.01</v>
      </c>
      <c r="N44" s="179">
        <f t="shared" ca="1" si="10"/>
        <v>487.88927563616767</v>
      </c>
      <c r="O44" s="180">
        <f t="shared" ca="1" si="11"/>
        <v>157.1597666666259</v>
      </c>
      <c r="P44" s="180">
        <f t="shared" ca="1" si="12"/>
        <v>8.9599866972064657</v>
      </c>
      <c r="Q44" s="180">
        <f t="shared" ca="1" si="13"/>
        <v>0</v>
      </c>
      <c r="R44" s="181">
        <f t="shared" ca="1" si="14"/>
        <v>654.00902900000006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679.48990000000003</v>
      </c>
      <c r="H45" s="182">
        <f t="shared" ca="1" si="2"/>
        <v>654.00902900000006</v>
      </c>
      <c r="I45" s="183">
        <f t="shared" ca="1" si="5"/>
        <v>487.89</v>
      </c>
      <c r="J45" s="180">
        <f t="shared" ca="1" si="6"/>
        <v>157.16</v>
      </c>
      <c r="K45" s="180">
        <f t="shared" ca="1" si="7"/>
        <v>8.9600000000000009</v>
      </c>
      <c r="L45" s="180">
        <f t="shared" ca="1" si="8"/>
        <v>0</v>
      </c>
      <c r="M45" s="181">
        <f t="shared" ca="1" si="9"/>
        <v>654.01</v>
      </c>
      <c r="N45" s="179">
        <f t="shared" ca="1" si="10"/>
        <v>487.88927563616767</v>
      </c>
      <c r="O45" s="180">
        <f t="shared" ca="1" si="11"/>
        <v>157.1597666666259</v>
      </c>
      <c r="P45" s="180">
        <f t="shared" ca="1" si="12"/>
        <v>8.9599866972064657</v>
      </c>
      <c r="Q45" s="180">
        <f t="shared" ca="1" si="13"/>
        <v>0</v>
      </c>
      <c r="R45" s="181">
        <f t="shared" ca="1" si="14"/>
        <v>654.00902900000006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679.48990000000003</v>
      </c>
      <c r="H46" s="182">
        <f t="shared" ca="1" si="2"/>
        <v>654.00902900000006</v>
      </c>
      <c r="I46" s="183">
        <f t="shared" ca="1" si="5"/>
        <v>487.89</v>
      </c>
      <c r="J46" s="180">
        <f t="shared" ca="1" si="6"/>
        <v>157.16</v>
      </c>
      <c r="K46" s="180">
        <f t="shared" ca="1" si="7"/>
        <v>8.9600000000000009</v>
      </c>
      <c r="L46" s="180">
        <f t="shared" ca="1" si="8"/>
        <v>0</v>
      </c>
      <c r="M46" s="181">
        <f t="shared" ca="1" si="9"/>
        <v>654.01</v>
      </c>
      <c r="N46" s="179">
        <f t="shared" ca="1" si="10"/>
        <v>487.88927563616767</v>
      </c>
      <c r="O46" s="180">
        <f t="shared" ca="1" si="11"/>
        <v>157.1597666666259</v>
      </c>
      <c r="P46" s="180">
        <f t="shared" ca="1" si="12"/>
        <v>8.9599866972064657</v>
      </c>
      <c r="Q46" s="180">
        <f t="shared" ca="1" si="13"/>
        <v>0</v>
      </c>
      <c r="R46" s="181">
        <f t="shared" ca="1" si="14"/>
        <v>654.00902900000006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679.48990000000003</v>
      </c>
      <c r="H47" s="182">
        <f t="shared" ca="1" si="2"/>
        <v>654.00902900000006</v>
      </c>
      <c r="I47" s="183">
        <f t="shared" ca="1" si="5"/>
        <v>487.89</v>
      </c>
      <c r="J47" s="180">
        <f t="shared" ca="1" si="6"/>
        <v>157.16</v>
      </c>
      <c r="K47" s="180">
        <f t="shared" ca="1" si="7"/>
        <v>8.9600000000000009</v>
      </c>
      <c r="L47" s="180">
        <f t="shared" ca="1" si="8"/>
        <v>0</v>
      </c>
      <c r="M47" s="181">
        <f t="shared" ca="1" si="9"/>
        <v>654.01</v>
      </c>
      <c r="N47" s="179">
        <f t="shared" ca="1" si="10"/>
        <v>487.88927563616767</v>
      </c>
      <c r="O47" s="180">
        <f t="shared" ca="1" si="11"/>
        <v>157.1597666666259</v>
      </c>
      <c r="P47" s="180">
        <f t="shared" ca="1" si="12"/>
        <v>8.9599866972064657</v>
      </c>
      <c r="Q47" s="180">
        <f t="shared" ca="1" si="13"/>
        <v>0</v>
      </c>
      <c r="R47" s="181">
        <f t="shared" ca="1" si="14"/>
        <v>654.00902900000006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679.48990000000003</v>
      </c>
      <c r="H48" s="182">
        <f t="shared" ca="1" si="2"/>
        <v>654.00902900000006</v>
      </c>
      <c r="I48" s="183">
        <f t="shared" ca="1" si="5"/>
        <v>487.89</v>
      </c>
      <c r="J48" s="180">
        <f t="shared" ca="1" si="6"/>
        <v>157.16</v>
      </c>
      <c r="K48" s="180">
        <f t="shared" ca="1" si="7"/>
        <v>8.9600000000000009</v>
      </c>
      <c r="L48" s="180">
        <f t="shared" ca="1" si="8"/>
        <v>0</v>
      </c>
      <c r="M48" s="181">
        <f t="shared" ca="1" si="9"/>
        <v>654.01</v>
      </c>
      <c r="N48" s="179">
        <f t="shared" ca="1" si="10"/>
        <v>487.88927563616767</v>
      </c>
      <c r="O48" s="180">
        <f t="shared" ca="1" si="11"/>
        <v>157.1597666666259</v>
      </c>
      <c r="P48" s="180">
        <f t="shared" ca="1" si="12"/>
        <v>8.9599866972064657</v>
      </c>
      <c r="Q48" s="180">
        <f t="shared" ca="1" si="13"/>
        <v>0</v>
      </c>
      <c r="R48" s="181">
        <f t="shared" ca="1" si="14"/>
        <v>654.00902900000006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679.48990000000003</v>
      </c>
      <c r="H49" s="182">
        <f t="shared" ca="1" si="2"/>
        <v>654.00902900000006</v>
      </c>
      <c r="I49" s="183">
        <f t="shared" ca="1" si="5"/>
        <v>487.89</v>
      </c>
      <c r="J49" s="180">
        <f t="shared" ca="1" si="6"/>
        <v>157.16</v>
      </c>
      <c r="K49" s="180">
        <f t="shared" ca="1" si="7"/>
        <v>8.9600000000000009</v>
      </c>
      <c r="L49" s="180">
        <f t="shared" ca="1" si="8"/>
        <v>0</v>
      </c>
      <c r="M49" s="181">
        <f t="shared" ca="1" si="9"/>
        <v>654.01</v>
      </c>
      <c r="N49" s="179">
        <f t="shared" ca="1" si="10"/>
        <v>487.88927563616767</v>
      </c>
      <c r="O49" s="180">
        <f t="shared" ca="1" si="11"/>
        <v>157.1597666666259</v>
      </c>
      <c r="P49" s="180">
        <f t="shared" ca="1" si="12"/>
        <v>8.9599866972064657</v>
      </c>
      <c r="Q49" s="180">
        <f t="shared" ca="1" si="13"/>
        <v>0</v>
      </c>
      <c r="R49" s="181">
        <f t="shared" ca="1" si="14"/>
        <v>654.00902900000006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679.48990000000003</v>
      </c>
      <c r="H50" s="182">
        <f t="shared" ca="1" si="2"/>
        <v>654.00902900000006</v>
      </c>
      <c r="I50" s="183">
        <f t="shared" ca="1" si="5"/>
        <v>487.89</v>
      </c>
      <c r="J50" s="180">
        <f t="shared" ca="1" si="6"/>
        <v>157.16</v>
      </c>
      <c r="K50" s="180">
        <f t="shared" ca="1" si="7"/>
        <v>8.9600000000000009</v>
      </c>
      <c r="L50" s="180">
        <f t="shared" ca="1" si="8"/>
        <v>0</v>
      </c>
      <c r="M50" s="181">
        <f t="shared" ca="1" si="9"/>
        <v>654.01</v>
      </c>
      <c r="N50" s="179">
        <f t="shared" ca="1" si="10"/>
        <v>487.88927563616767</v>
      </c>
      <c r="O50" s="180">
        <f t="shared" ca="1" si="11"/>
        <v>157.1597666666259</v>
      </c>
      <c r="P50" s="180">
        <f t="shared" ca="1" si="12"/>
        <v>8.9599866972064657</v>
      </c>
      <c r="Q50" s="180">
        <f t="shared" ca="1" si="13"/>
        <v>0</v>
      </c>
      <c r="R50" s="181">
        <f t="shared" ca="1" si="14"/>
        <v>654.00902900000006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679.48990000000003</v>
      </c>
      <c r="H51" s="182">
        <f t="shared" ca="1" si="2"/>
        <v>654.00902900000006</v>
      </c>
      <c r="I51" s="183">
        <f t="shared" ca="1" si="5"/>
        <v>487.89</v>
      </c>
      <c r="J51" s="180">
        <f t="shared" ca="1" si="6"/>
        <v>157.16</v>
      </c>
      <c r="K51" s="180">
        <f t="shared" ca="1" si="7"/>
        <v>8.9600000000000009</v>
      </c>
      <c r="L51" s="180">
        <f t="shared" ca="1" si="8"/>
        <v>0</v>
      </c>
      <c r="M51" s="181">
        <f t="shared" ca="1" si="9"/>
        <v>654.01</v>
      </c>
      <c r="N51" s="179">
        <f t="shared" ca="1" si="10"/>
        <v>487.88927563616767</v>
      </c>
      <c r="O51" s="180">
        <f t="shared" ca="1" si="11"/>
        <v>157.1597666666259</v>
      </c>
      <c r="P51" s="180">
        <f t="shared" ca="1" si="12"/>
        <v>8.9599866972064657</v>
      </c>
      <c r="Q51" s="180">
        <f t="shared" ca="1" si="13"/>
        <v>0</v>
      </c>
      <c r="R51" s="181">
        <f t="shared" ca="1" si="14"/>
        <v>654.00902900000006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657.01949999999999</v>
      </c>
      <c r="H52" s="182">
        <f t="shared" ca="1" si="2"/>
        <v>632.38126899999997</v>
      </c>
      <c r="I52" s="183">
        <f t="shared" ca="1" si="5"/>
        <v>487.89</v>
      </c>
      <c r="J52" s="180">
        <f t="shared" ca="1" si="6"/>
        <v>139.56</v>
      </c>
      <c r="K52" s="180">
        <f t="shared" ca="1" si="7"/>
        <v>4.93</v>
      </c>
      <c r="L52" s="180">
        <f t="shared" ca="1" si="8"/>
        <v>0</v>
      </c>
      <c r="M52" s="181">
        <f t="shared" ca="1" si="9"/>
        <v>632.38</v>
      </c>
      <c r="N52" s="179">
        <f t="shared" ca="1" si="10"/>
        <v>487.89097905121918</v>
      </c>
      <c r="O52" s="180">
        <f t="shared" ca="1" si="11"/>
        <v>139.560280055726</v>
      </c>
      <c r="P52" s="180">
        <f t="shared" ca="1" si="12"/>
        <v>4.930009893054808</v>
      </c>
      <c r="Q52" s="180">
        <f t="shared" ca="1" si="13"/>
        <v>0</v>
      </c>
      <c r="R52" s="181">
        <f t="shared" ca="1" si="14"/>
        <v>632.38126899999997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552.83676300000002</v>
      </c>
      <c r="H53" s="182">
        <f t="shared" ca="1" si="2"/>
        <v>532.10538399999996</v>
      </c>
      <c r="I53" s="183">
        <f t="shared" ca="1" si="5"/>
        <v>397.75</v>
      </c>
      <c r="J53" s="180">
        <f t="shared" ca="1" si="6"/>
        <v>129.27000000000001</v>
      </c>
      <c r="K53" s="180">
        <f t="shared" ca="1" si="7"/>
        <v>5.09</v>
      </c>
      <c r="L53" s="180">
        <f t="shared" ca="1" si="8"/>
        <v>0</v>
      </c>
      <c r="M53" s="181">
        <f t="shared" ca="1" si="9"/>
        <v>532.11</v>
      </c>
      <c r="N53" s="179">
        <f t="shared" ca="1" si="10"/>
        <v>397.74654955930163</v>
      </c>
      <c r="O53" s="180">
        <f t="shared" ca="1" si="11"/>
        <v>129.26887859592941</v>
      </c>
      <c r="P53" s="180">
        <f t="shared" ca="1" si="12"/>
        <v>5.0899558447689381</v>
      </c>
      <c r="Q53" s="180">
        <f t="shared" ca="1" si="13"/>
        <v>0</v>
      </c>
      <c r="R53" s="181">
        <f t="shared" ca="1" si="14"/>
        <v>532.10538399999996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465.12</v>
      </c>
      <c r="H54" s="182">
        <f t="shared" ca="1" si="2"/>
        <v>447.678</v>
      </c>
      <c r="I54" s="183">
        <f t="shared" ca="1" si="5"/>
        <v>356.13</v>
      </c>
      <c r="J54" s="180">
        <f t="shared" ca="1" si="6"/>
        <v>86.63</v>
      </c>
      <c r="K54" s="180">
        <f t="shared" ca="1" si="7"/>
        <v>4.93</v>
      </c>
      <c r="L54" s="180">
        <f t="shared" ca="1" si="8"/>
        <v>0</v>
      </c>
      <c r="M54" s="181">
        <f t="shared" ca="1" si="9"/>
        <v>447.69</v>
      </c>
      <c r="N54" s="179">
        <f t="shared" ca="1" si="10"/>
        <v>356.12045419821749</v>
      </c>
      <c r="O54" s="180">
        <f t="shared" ca="1" si="11"/>
        <v>86.62767794679354</v>
      </c>
      <c r="P54" s="180">
        <f t="shared" ca="1" si="12"/>
        <v>4.9298678549889425</v>
      </c>
      <c r="Q54" s="180">
        <f t="shared" ca="1" si="13"/>
        <v>0</v>
      </c>
      <c r="R54" s="181">
        <f t="shared" ca="1" si="14"/>
        <v>447.678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409.45966800000002</v>
      </c>
      <c r="H55" s="182">
        <f t="shared" ca="1" si="2"/>
        <v>394.10493000000002</v>
      </c>
      <c r="I55" s="183">
        <f t="shared" ca="1" si="5"/>
        <v>299.23</v>
      </c>
      <c r="J55" s="180">
        <f t="shared" ca="1" si="6"/>
        <v>89.77</v>
      </c>
      <c r="K55" s="180">
        <f t="shared" ca="1" si="7"/>
        <v>5.1100000000000003</v>
      </c>
      <c r="L55" s="180">
        <f t="shared" ca="1" si="8"/>
        <v>0</v>
      </c>
      <c r="M55" s="181">
        <f t="shared" ca="1" si="9"/>
        <v>394.11</v>
      </c>
      <c r="N55" s="179">
        <f t="shared" ca="1" si="10"/>
        <v>299.2261505769963</v>
      </c>
      <c r="O55" s="180">
        <f t="shared" ca="1" si="11"/>
        <v>89.768845160234449</v>
      </c>
      <c r="P55" s="180">
        <f t="shared" ca="1" si="12"/>
        <v>5.1099342627692783</v>
      </c>
      <c r="Q55" s="180">
        <f t="shared" ca="1" si="13"/>
        <v>0</v>
      </c>
      <c r="R55" s="181">
        <f t="shared" ca="1" si="14"/>
        <v>394.10493000000002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380.12</v>
      </c>
      <c r="H56" s="182">
        <f t="shared" ca="1" si="2"/>
        <v>365.8655</v>
      </c>
      <c r="I56" s="183">
        <f t="shared" ca="1" si="5"/>
        <v>274.32</v>
      </c>
      <c r="J56" s="180">
        <f t="shared" ca="1" si="6"/>
        <v>86.63</v>
      </c>
      <c r="K56" s="180">
        <f t="shared" ca="1" si="7"/>
        <v>4.93</v>
      </c>
      <c r="L56" s="180">
        <f t="shared" ca="1" si="8"/>
        <v>0</v>
      </c>
      <c r="M56" s="181">
        <f t="shared" ca="1" si="9"/>
        <v>365.88</v>
      </c>
      <c r="N56" s="179">
        <f t="shared" ca="1" si="10"/>
        <v>274.3091285667432</v>
      </c>
      <c r="O56" s="180">
        <f t="shared" ca="1" si="11"/>
        <v>86.626566811522906</v>
      </c>
      <c r="P56" s="180">
        <f t="shared" ca="1" si="12"/>
        <v>4.9298046217339015</v>
      </c>
      <c r="Q56" s="180">
        <f t="shared" ca="1" si="13"/>
        <v>0</v>
      </c>
      <c r="R56" s="181">
        <f t="shared" ca="1" si="14"/>
        <v>365.86550000000005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380.12</v>
      </c>
      <c r="H57" s="182">
        <f t="shared" ca="1" si="2"/>
        <v>365.8655</v>
      </c>
      <c r="I57" s="183">
        <f t="shared" ca="1" si="5"/>
        <v>274.32</v>
      </c>
      <c r="J57" s="180">
        <f t="shared" ca="1" si="6"/>
        <v>86.63</v>
      </c>
      <c r="K57" s="180">
        <f t="shared" ca="1" si="7"/>
        <v>4.93</v>
      </c>
      <c r="L57" s="180">
        <f t="shared" ca="1" si="8"/>
        <v>0</v>
      </c>
      <c r="M57" s="181">
        <f t="shared" ca="1" si="9"/>
        <v>365.88</v>
      </c>
      <c r="N57" s="179">
        <f t="shared" ca="1" si="10"/>
        <v>274.3091285667432</v>
      </c>
      <c r="O57" s="180">
        <f t="shared" ca="1" si="11"/>
        <v>86.626566811522906</v>
      </c>
      <c r="P57" s="180">
        <f t="shared" ca="1" si="12"/>
        <v>4.9298046217339015</v>
      </c>
      <c r="Q57" s="180">
        <f t="shared" ca="1" si="13"/>
        <v>0</v>
      </c>
      <c r="R57" s="181">
        <f t="shared" ca="1" si="14"/>
        <v>365.86550000000005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380.12</v>
      </c>
      <c r="H58" s="182">
        <f t="shared" ca="1" si="2"/>
        <v>365.8655</v>
      </c>
      <c r="I58" s="183">
        <f t="shared" ca="1" si="5"/>
        <v>274.32</v>
      </c>
      <c r="J58" s="180">
        <f t="shared" ca="1" si="6"/>
        <v>86.63</v>
      </c>
      <c r="K58" s="180">
        <f t="shared" ca="1" si="7"/>
        <v>4.93</v>
      </c>
      <c r="L58" s="180">
        <f t="shared" ca="1" si="8"/>
        <v>0</v>
      </c>
      <c r="M58" s="181">
        <f t="shared" ca="1" si="9"/>
        <v>365.88</v>
      </c>
      <c r="N58" s="179">
        <f t="shared" ca="1" si="10"/>
        <v>274.3091285667432</v>
      </c>
      <c r="O58" s="180">
        <f t="shared" ca="1" si="11"/>
        <v>86.626566811522906</v>
      </c>
      <c r="P58" s="180">
        <f t="shared" ca="1" si="12"/>
        <v>4.9298046217339015</v>
      </c>
      <c r="Q58" s="180">
        <f t="shared" ca="1" si="13"/>
        <v>0</v>
      </c>
      <c r="R58" s="181">
        <f t="shared" ca="1" si="14"/>
        <v>365.86550000000005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380.12</v>
      </c>
      <c r="H59" s="182">
        <f t="shared" ca="1" si="2"/>
        <v>365.8655</v>
      </c>
      <c r="I59" s="183">
        <f t="shared" ca="1" si="5"/>
        <v>274.32</v>
      </c>
      <c r="J59" s="180">
        <f t="shared" ca="1" si="6"/>
        <v>86.63</v>
      </c>
      <c r="K59" s="180">
        <f t="shared" ca="1" si="7"/>
        <v>4.93</v>
      </c>
      <c r="L59" s="180">
        <f t="shared" ca="1" si="8"/>
        <v>0</v>
      </c>
      <c r="M59" s="181">
        <f t="shared" ca="1" si="9"/>
        <v>365.88</v>
      </c>
      <c r="N59" s="179">
        <f t="shared" ca="1" si="10"/>
        <v>274.3091285667432</v>
      </c>
      <c r="O59" s="180">
        <f t="shared" ca="1" si="11"/>
        <v>86.626566811522906</v>
      </c>
      <c r="P59" s="180">
        <f t="shared" ca="1" si="12"/>
        <v>4.9298046217339015</v>
      </c>
      <c r="Q59" s="180">
        <f t="shared" ca="1" si="13"/>
        <v>0</v>
      </c>
      <c r="R59" s="181">
        <f t="shared" ca="1" si="14"/>
        <v>365.86550000000005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380.12</v>
      </c>
      <c r="H60" s="182">
        <f t="shared" ca="1" si="2"/>
        <v>365.8655</v>
      </c>
      <c r="I60" s="183">
        <f t="shared" ca="1" si="5"/>
        <v>274.32</v>
      </c>
      <c r="J60" s="180">
        <f t="shared" ca="1" si="6"/>
        <v>86.63</v>
      </c>
      <c r="K60" s="180">
        <f t="shared" ca="1" si="7"/>
        <v>4.93</v>
      </c>
      <c r="L60" s="180">
        <f t="shared" ca="1" si="8"/>
        <v>0</v>
      </c>
      <c r="M60" s="181">
        <f t="shared" ca="1" si="9"/>
        <v>365.88</v>
      </c>
      <c r="N60" s="179">
        <f t="shared" ca="1" si="10"/>
        <v>274.3091285667432</v>
      </c>
      <c r="O60" s="180">
        <f t="shared" ca="1" si="11"/>
        <v>86.626566811522906</v>
      </c>
      <c r="P60" s="180">
        <f t="shared" ca="1" si="12"/>
        <v>4.9298046217339015</v>
      </c>
      <c r="Q60" s="180">
        <f t="shared" ca="1" si="13"/>
        <v>0</v>
      </c>
      <c r="R60" s="181">
        <f t="shared" ca="1" si="14"/>
        <v>365.86550000000005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382.12</v>
      </c>
      <c r="H61" s="182">
        <f t="shared" ca="1" si="2"/>
        <v>367.79050000000001</v>
      </c>
      <c r="I61" s="183">
        <f t="shared" ca="1" si="5"/>
        <v>274.31</v>
      </c>
      <c r="J61" s="180">
        <f t="shared" ca="1" si="6"/>
        <v>88.55</v>
      </c>
      <c r="K61" s="180">
        <f t="shared" ca="1" si="7"/>
        <v>4.93</v>
      </c>
      <c r="L61" s="180">
        <f t="shared" ca="1" si="8"/>
        <v>0</v>
      </c>
      <c r="M61" s="181">
        <f t="shared" ca="1" si="9"/>
        <v>367.79</v>
      </c>
      <c r="N61" s="179">
        <f t="shared" ca="1" si="10"/>
        <v>274.31037291660999</v>
      </c>
      <c r="O61" s="180">
        <f t="shared" ca="1" si="11"/>
        <v>88.550120381195782</v>
      </c>
      <c r="P61" s="180">
        <f t="shared" ca="1" si="12"/>
        <v>4.930006702194186</v>
      </c>
      <c r="Q61" s="180">
        <f t="shared" ca="1" si="13"/>
        <v>0</v>
      </c>
      <c r="R61" s="181">
        <f t="shared" ca="1" si="14"/>
        <v>367.79049999999995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382.12</v>
      </c>
      <c r="H62" s="182">
        <f t="shared" ca="1" si="2"/>
        <v>367.79050000000001</v>
      </c>
      <c r="I62" s="183">
        <f t="shared" ca="1" si="5"/>
        <v>274.31</v>
      </c>
      <c r="J62" s="180">
        <f t="shared" ca="1" si="6"/>
        <v>88.55</v>
      </c>
      <c r="K62" s="180">
        <f t="shared" ca="1" si="7"/>
        <v>4.93</v>
      </c>
      <c r="L62" s="180">
        <f t="shared" ca="1" si="8"/>
        <v>0</v>
      </c>
      <c r="M62" s="181">
        <f t="shared" ca="1" si="9"/>
        <v>367.79</v>
      </c>
      <c r="N62" s="179">
        <f t="shared" ca="1" si="10"/>
        <v>274.31037291660999</v>
      </c>
      <c r="O62" s="180">
        <f t="shared" ca="1" si="11"/>
        <v>88.550120381195782</v>
      </c>
      <c r="P62" s="180">
        <f t="shared" ca="1" si="12"/>
        <v>4.930006702194186</v>
      </c>
      <c r="Q62" s="180">
        <f t="shared" ca="1" si="13"/>
        <v>0</v>
      </c>
      <c r="R62" s="181">
        <f t="shared" ca="1" si="14"/>
        <v>367.79049999999995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382.12</v>
      </c>
      <c r="H63" s="182">
        <f t="shared" ca="1" si="2"/>
        <v>367.79050000000001</v>
      </c>
      <c r="I63" s="183">
        <f t="shared" ca="1" si="5"/>
        <v>274.31</v>
      </c>
      <c r="J63" s="180">
        <f t="shared" ca="1" si="6"/>
        <v>88.55</v>
      </c>
      <c r="K63" s="180">
        <f t="shared" ca="1" si="7"/>
        <v>4.93</v>
      </c>
      <c r="L63" s="180">
        <f t="shared" ca="1" si="8"/>
        <v>0</v>
      </c>
      <c r="M63" s="181">
        <f t="shared" ca="1" si="9"/>
        <v>367.79</v>
      </c>
      <c r="N63" s="179">
        <f t="shared" ca="1" si="10"/>
        <v>274.31037291660999</v>
      </c>
      <c r="O63" s="180">
        <f t="shared" ca="1" si="11"/>
        <v>88.550120381195782</v>
      </c>
      <c r="P63" s="180">
        <f t="shared" ca="1" si="12"/>
        <v>4.930006702194186</v>
      </c>
      <c r="Q63" s="180">
        <f t="shared" ca="1" si="13"/>
        <v>0</v>
      </c>
      <c r="R63" s="181">
        <f t="shared" ca="1" si="14"/>
        <v>367.79049999999995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382.12</v>
      </c>
      <c r="H64" s="182">
        <f t="shared" ca="1" si="2"/>
        <v>367.79050000000001</v>
      </c>
      <c r="I64" s="183">
        <f t="shared" ca="1" si="5"/>
        <v>274.31</v>
      </c>
      <c r="J64" s="180">
        <f t="shared" ca="1" si="6"/>
        <v>88.55</v>
      </c>
      <c r="K64" s="180">
        <f t="shared" ca="1" si="7"/>
        <v>4.93</v>
      </c>
      <c r="L64" s="180">
        <f t="shared" ca="1" si="8"/>
        <v>0</v>
      </c>
      <c r="M64" s="181">
        <f t="shared" ca="1" si="9"/>
        <v>367.79</v>
      </c>
      <c r="N64" s="179">
        <f t="shared" ca="1" si="10"/>
        <v>274.31037291660999</v>
      </c>
      <c r="O64" s="180">
        <f t="shared" ca="1" si="11"/>
        <v>88.550120381195782</v>
      </c>
      <c r="P64" s="180">
        <f t="shared" ca="1" si="12"/>
        <v>4.930006702194186</v>
      </c>
      <c r="Q64" s="180">
        <f t="shared" ca="1" si="13"/>
        <v>0</v>
      </c>
      <c r="R64" s="181">
        <f t="shared" ca="1" si="14"/>
        <v>367.79049999999995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410.12</v>
      </c>
      <c r="H65" s="182">
        <f t="shared" ca="1" si="2"/>
        <v>394.7405</v>
      </c>
      <c r="I65" s="183">
        <f t="shared" ca="1" si="5"/>
        <v>274.31</v>
      </c>
      <c r="J65" s="180">
        <f t="shared" ca="1" si="6"/>
        <v>115.5</v>
      </c>
      <c r="K65" s="180">
        <f t="shared" ca="1" si="7"/>
        <v>4.93</v>
      </c>
      <c r="L65" s="180">
        <f t="shared" ca="1" si="8"/>
        <v>0</v>
      </c>
      <c r="M65" s="181">
        <f t="shared" ca="1" si="9"/>
        <v>394.74</v>
      </c>
      <c r="N65" s="179">
        <f t="shared" ca="1" si="10"/>
        <v>274.3103474565537</v>
      </c>
      <c r="O65" s="180">
        <f t="shared" ca="1" si="11"/>
        <v>115.50014629882961</v>
      </c>
      <c r="P65" s="180">
        <f t="shared" ca="1" si="12"/>
        <v>4.9300062446167097</v>
      </c>
      <c r="Q65" s="180">
        <f t="shared" ca="1" si="13"/>
        <v>0</v>
      </c>
      <c r="R65" s="181">
        <f t="shared" ca="1" si="14"/>
        <v>394.7405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430.12</v>
      </c>
      <c r="H66" s="182">
        <f t="shared" ca="1" si="2"/>
        <v>413.9905</v>
      </c>
      <c r="I66" s="183">
        <f t="shared" ca="1" si="5"/>
        <v>274.31</v>
      </c>
      <c r="J66" s="180">
        <f t="shared" ca="1" si="6"/>
        <v>134.75</v>
      </c>
      <c r="K66" s="180">
        <f t="shared" ca="1" si="7"/>
        <v>4.93</v>
      </c>
      <c r="L66" s="180">
        <f t="shared" ca="1" si="8"/>
        <v>0</v>
      </c>
      <c r="M66" s="181">
        <f t="shared" ca="1" si="9"/>
        <v>413.99</v>
      </c>
      <c r="N66" s="179">
        <f t="shared" ca="1" si="10"/>
        <v>274.31033130027294</v>
      </c>
      <c r="O66" s="180">
        <f t="shared" ca="1" si="11"/>
        <v>134.75016274547693</v>
      </c>
      <c r="P66" s="180">
        <f t="shared" ca="1" si="12"/>
        <v>4.9300059542501025</v>
      </c>
      <c r="Q66" s="180">
        <f t="shared" ca="1" si="13"/>
        <v>0</v>
      </c>
      <c r="R66" s="181">
        <f t="shared" ca="1" si="14"/>
        <v>413.99049999999994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500.51658700000002</v>
      </c>
      <c r="H67" s="182">
        <f t="shared" ref="H67:H98" ca="1" si="17">INDIRECT("ISGS_Delhi_pp!" &amp; $V$3 &amp; X67)</f>
        <v>481.74721499999998</v>
      </c>
      <c r="I67" s="183">
        <f t="shared" ca="1" si="5"/>
        <v>325.26</v>
      </c>
      <c r="J67" s="180">
        <f t="shared" ca="1" si="6"/>
        <v>151.74</v>
      </c>
      <c r="K67" s="180">
        <f t="shared" ca="1" si="7"/>
        <v>4.76</v>
      </c>
      <c r="L67" s="180">
        <f t="shared" ca="1" si="8"/>
        <v>0</v>
      </c>
      <c r="M67" s="181">
        <f t="shared" ca="1" si="9"/>
        <v>481.76</v>
      </c>
      <c r="N67" s="179">
        <f t="shared" ca="1" si="10"/>
        <v>325.25136821425605</v>
      </c>
      <c r="O67" s="180">
        <f t="shared" ca="1" si="11"/>
        <v>151.73597310714879</v>
      </c>
      <c r="P67" s="180">
        <f t="shared" ca="1" si="12"/>
        <v>4.7598736785951505</v>
      </c>
      <c r="Q67" s="180">
        <f t="shared" ca="1" si="13"/>
        <v>0</v>
      </c>
      <c r="R67" s="181">
        <f t="shared" ca="1" si="14"/>
        <v>481.74721500000004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588.40139999999997</v>
      </c>
      <c r="H68" s="182">
        <f t="shared" ca="1" si="17"/>
        <v>566.33634800000004</v>
      </c>
      <c r="I68" s="183">
        <f t="shared" ref="I68:I98" ca="1" si="20">INDIRECT("BRPL_EOD!" &amp; $V$3 &amp; X68)</f>
        <v>404.25</v>
      </c>
      <c r="J68" s="180">
        <f t="shared" ref="J68:J98" ca="1" si="21">INDIRECT("BYPL_EOD!" &amp; $V$3 &amp; X68)</f>
        <v>157.16</v>
      </c>
      <c r="K68" s="180">
        <f t="shared" ref="K68:K98" ca="1" si="22">INDIRECT("TPDDL_EOD!" &amp; $V$3 &amp; X68)</f>
        <v>4.93</v>
      </c>
      <c r="L68" s="180">
        <f t="shared" ref="L68:L98" ca="1" si="23">INDIRECT("NDMC_EOD!" &amp; $V$3 &amp; X68)</f>
        <v>0</v>
      </c>
      <c r="M68" s="181">
        <f t="shared" ref="M68:M98" ca="1" si="24">SUM(I68:L68)</f>
        <v>566.33999999999992</v>
      </c>
      <c r="N68" s="179">
        <f t="shared" ref="N68:N98" ca="1" si="25">INDIRECT("BRPL_ISGS_exbus!" &amp; $V$3 &amp; X68)</f>
        <v>404.24739322491797</v>
      </c>
      <c r="O68" s="180">
        <f t="shared" ref="O68:O98" ca="1" si="26">INDIRECT("BYPL_ISGS_exbus!" &amp; $V$3 &amp; X68)</f>
        <v>157.15898656580856</v>
      </c>
      <c r="P68" s="180">
        <f t="shared" ref="P68:P98" ca="1" si="27">INDIRECT("TPDDL_ISGS_exbus!" &amp; $V$3 &amp; X68)</f>
        <v>4.9299682092735821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566.33634800000016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677.99789599999997</v>
      </c>
      <c r="H69" s="182">
        <f t="shared" ca="1" si="17"/>
        <v>652.57297500000004</v>
      </c>
      <c r="I69" s="183">
        <f t="shared" ca="1" si="20"/>
        <v>486.82</v>
      </c>
      <c r="J69" s="180">
        <f t="shared" ca="1" si="21"/>
        <v>156.81</v>
      </c>
      <c r="K69" s="180">
        <f t="shared" ca="1" si="22"/>
        <v>8.94</v>
      </c>
      <c r="L69" s="180">
        <f t="shared" ca="1" si="23"/>
        <v>0</v>
      </c>
      <c r="M69" s="181">
        <f t="shared" ca="1" si="24"/>
        <v>652.57000000000005</v>
      </c>
      <c r="N69" s="179">
        <f t="shared" ca="1" si="25"/>
        <v>486.82221936267371</v>
      </c>
      <c r="O69" s="180">
        <f t="shared" ca="1" si="26"/>
        <v>156.81071488077907</v>
      </c>
      <c r="P69" s="180">
        <f t="shared" ca="1" si="27"/>
        <v>8.9400407565471891</v>
      </c>
      <c r="Q69" s="180">
        <f t="shared" ca="1" si="28"/>
        <v>0</v>
      </c>
      <c r="R69" s="181">
        <f t="shared" ca="1" si="29"/>
        <v>652.57297500000004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679.48990000000003</v>
      </c>
      <c r="H70" s="182">
        <f t="shared" ca="1" si="17"/>
        <v>654.00902900000006</v>
      </c>
      <c r="I70" s="183">
        <f t="shared" ca="1" si="20"/>
        <v>487.89</v>
      </c>
      <c r="J70" s="180">
        <f t="shared" ca="1" si="21"/>
        <v>157.16</v>
      </c>
      <c r="K70" s="180">
        <f t="shared" ca="1" si="22"/>
        <v>8.9600000000000009</v>
      </c>
      <c r="L70" s="180">
        <f t="shared" ca="1" si="23"/>
        <v>0</v>
      </c>
      <c r="M70" s="181">
        <f t="shared" ca="1" si="24"/>
        <v>654.01</v>
      </c>
      <c r="N70" s="179">
        <f t="shared" ca="1" si="25"/>
        <v>487.88927563616767</v>
      </c>
      <c r="O70" s="180">
        <f t="shared" ca="1" si="26"/>
        <v>157.1597666666259</v>
      </c>
      <c r="P70" s="180">
        <f t="shared" ca="1" si="27"/>
        <v>8.9599866972064657</v>
      </c>
      <c r="Q70" s="180">
        <f t="shared" ca="1" si="28"/>
        <v>0</v>
      </c>
      <c r="R70" s="181">
        <f t="shared" ca="1" si="29"/>
        <v>654.00902900000006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679.48990000000003</v>
      </c>
      <c r="H71" s="182">
        <f t="shared" ca="1" si="17"/>
        <v>654.00902900000006</v>
      </c>
      <c r="I71" s="183">
        <f t="shared" ca="1" si="20"/>
        <v>487.89</v>
      </c>
      <c r="J71" s="180">
        <f t="shared" ca="1" si="21"/>
        <v>157.16</v>
      </c>
      <c r="K71" s="180">
        <f t="shared" ca="1" si="22"/>
        <v>8.9600000000000009</v>
      </c>
      <c r="L71" s="180">
        <f t="shared" ca="1" si="23"/>
        <v>0</v>
      </c>
      <c r="M71" s="181">
        <f t="shared" ca="1" si="24"/>
        <v>654.01</v>
      </c>
      <c r="N71" s="179">
        <f t="shared" ca="1" si="25"/>
        <v>487.88927563616767</v>
      </c>
      <c r="O71" s="180">
        <f t="shared" ca="1" si="26"/>
        <v>157.1597666666259</v>
      </c>
      <c r="P71" s="180">
        <f t="shared" ca="1" si="27"/>
        <v>8.9599866972064657</v>
      </c>
      <c r="Q71" s="180">
        <f t="shared" ca="1" si="28"/>
        <v>0</v>
      </c>
      <c r="R71" s="181">
        <f t="shared" ca="1" si="29"/>
        <v>654.00902900000006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679.48990000000003</v>
      </c>
      <c r="H72" s="182">
        <f t="shared" ca="1" si="17"/>
        <v>654.00902900000006</v>
      </c>
      <c r="I72" s="183">
        <f t="shared" ca="1" si="20"/>
        <v>487.89</v>
      </c>
      <c r="J72" s="180">
        <f t="shared" ca="1" si="21"/>
        <v>157.16</v>
      </c>
      <c r="K72" s="180">
        <f t="shared" ca="1" si="22"/>
        <v>8.9600000000000009</v>
      </c>
      <c r="L72" s="180">
        <f t="shared" ca="1" si="23"/>
        <v>0</v>
      </c>
      <c r="M72" s="181">
        <f t="shared" ca="1" si="24"/>
        <v>654.01</v>
      </c>
      <c r="N72" s="179">
        <f t="shared" ca="1" si="25"/>
        <v>487.88927563616767</v>
      </c>
      <c r="O72" s="180">
        <f t="shared" ca="1" si="26"/>
        <v>157.1597666666259</v>
      </c>
      <c r="P72" s="180">
        <f t="shared" ca="1" si="27"/>
        <v>8.9599866972064657</v>
      </c>
      <c r="Q72" s="180">
        <f t="shared" ca="1" si="28"/>
        <v>0</v>
      </c>
      <c r="R72" s="181">
        <f t="shared" ca="1" si="29"/>
        <v>654.00902900000006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679.48990000000003</v>
      </c>
      <c r="H73" s="182">
        <f t="shared" ca="1" si="17"/>
        <v>654.00902900000006</v>
      </c>
      <c r="I73" s="183">
        <f t="shared" ca="1" si="20"/>
        <v>487.89</v>
      </c>
      <c r="J73" s="180">
        <f t="shared" ca="1" si="21"/>
        <v>157.16</v>
      </c>
      <c r="K73" s="180">
        <f t="shared" ca="1" si="22"/>
        <v>8.9600000000000009</v>
      </c>
      <c r="L73" s="180">
        <f t="shared" ca="1" si="23"/>
        <v>0</v>
      </c>
      <c r="M73" s="181">
        <f t="shared" ca="1" si="24"/>
        <v>654.01</v>
      </c>
      <c r="N73" s="179">
        <f t="shared" ca="1" si="25"/>
        <v>487.88927563616767</v>
      </c>
      <c r="O73" s="180">
        <f t="shared" ca="1" si="26"/>
        <v>157.1597666666259</v>
      </c>
      <c r="P73" s="180">
        <f t="shared" ca="1" si="27"/>
        <v>8.9599866972064657</v>
      </c>
      <c r="Q73" s="180">
        <f t="shared" ca="1" si="28"/>
        <v>0</v>
      </c>
      <c r="R73" s="181">
        <f t="shared" ca="1" si="29"/>
        <v>654.00902900000006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679.48990000000003</v>
      </c>
      <c r="H74" s="182">
        <f t="shared" ca="1" si="17"/>
        <v>654.00902900000006</v>
      </c>
      <c r="I74" s="183">
        <f t="shared" ca="1" si="20"/>
        <v>487.89</v>
      </c>
      <c r="J74" s="180">
        <f t="shared" ca="1" si="21"/>
        <v>157.16</v>
      </c>
      <c r="K74" s="180">
        <f t="shared" ca="1" si="22"/>
        <v>8.9600000000000009</v>
      </c>
      <c r="L74" s="180">
        <f t="shared" ca="1" si="23"/>
        <v>0</v>
      </c>
      <c r="M74" s="181">
        <f t="shared" ca="1" si="24"/>
        <v>654.01</v>
      </c>
      <c r="N74" s="179">
        <f t="shared" ca="1" si="25"/>
        <v>487.88927563616767</v>
      </c>
      <c r="O74" s="180">
        <f t="shared" ca="1" si="26"/>
        <v>157.1597666666259</v>
      </c>
      <c r="P74" s="180">
        <f t="shared" ca="1" si="27"/>
        <v>8.9599866972064657</v>
      </c>
      <c r="Q74" s="180">
        <f t="shared" ca="1" si="28"/>
        <v>0</v>
      </c>
      <c r="R74" s="181">
        <f t="shared" ca="1" si="29"/>
        <v>654.00902900000006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679.48990000000003</v>
      </c>
      <c r="H75" s="182">
        <f t="shared" ca="1" si="17"/>
        <v>654.00902900000006</v>
      </c>
      <c r="I75" s="183">
        <f t="shared" ca="1" si="20"/>
        <v>487.89</v>
      </c>
      <c r="J75" s="180">
        <f t="shared" ca="1" si="21"/>
        <v>157.16</v>
      </c>
      <c r="K75" s="180">
        <f t="shared" ca="1" si="22"/>
        <v>8.9600000000000009</v>
      </c>
      <c r="L75" s="180">
        <f t="shared" ca="1" si="23"/>
        <v>0</v>
      </c>
      <c r="M75" s="181">
        <f t="shared" ca="1" si="24"/>
        <v>654.01</v>
      </c>
      <c r="N75" s="179">
        <f t="shared" ca="1" si="25"/>
        <v>487.88927563616767</v>
      </c>
      <c r="O75" s="180">
        <f t="shared" ca="1" si="26"/>
        <v>157.1597666666259</v>
      </c>
      <c r="P75" s="180">
        <f t="shared" ca="1" si="27"/>
        <v>8.9599866972064657</v>
      </c>
      <c r="Q75" s="180">
        <f t="shared" ca="1" si="28"/>
        <v>0</v>
      </c>
      <c r="R75" s="181">
        <f t="shared" ca="1" si="29"/>
        <v>654.00902900000006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679.48990000000003</v>
      </c>
      <c r="H76" s="182">
        <f t="shared" ca="1" si="17"/>
        <v>654.00902900000006</v>
      </c>
      <c r="I76" s="183">
        <f t="shared" ca="1" si="20"/>
        <v>487.89</v>
      </c>
      <c r="J76" s="180">
        <f t="shared" ca="1" si="21"/>
        <v>157.16</v>
      </c>
      <c r="K76" s="180">
        <f t="shared" ca="1" si="22"/>
        <v>8.9600000000000009</v>
      </c>
      <c r="L76" s="180">
        <f t="shared" ca="1" si="23"/>
        <v>0</v>
      </c>
      <c r="M76" s="181">
        <f t="shared" ca="1" si="24"/>
        <v>654.01</v>
      </c>
      <c r="N76" s="179">
        <f t="shared" ca="1" si="25"/>
        <v>487.88927563616767</v>
      </c>
      <c r="O76" s="180">
        <f t="shared" ca="1" si="26"/>
        <v>157.1597666666259</v>
      </c>
      <c r="P76" s="180">
        <f t="shared" ca="1" si="27"/>
        <v>8.9599866972064657</v>
      </c>
      <c r="Q76" s="180">
        <f t="shared" ca="1" si="28"/>
        <v>0</v>
      </c>
      <c r="R76" s="181">
        <f t="shared" ca="1" si="29"/>
        <v>654.00902900000006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679.48990000000003</v>
      </c>
      <c r="H77" s="182">
        <f t="shared" ca="1" si="17"/>
        <v>654.00902900000006</v>
      </c>
      <c r="I77" s="183">
        <f t="shared" ca="1" si="20"/>
        <v>487.89</v>
      </c>
      <c r="J77" s="180">
        <f t="shared" ca="1" si="21"/>
        <v>157.16</v>
      </c>
      <c r="K77" s="180">
        <f t="shared" ca="1" si="22"/>
        <v>8.9600000000000009</v>
      </c>
      <c r="L77" s="180">
        <f t="shared" ca="1" si="23"/>
        <v>0</v>
      </c>
      <c r="M77" s="181">
        <f t="shared" ca="1" si="24"/>
        <v>654.01</v>
      </c>
      <c r="N77" s="179">
        <f t="shared" ca="1" si="25"/>
        <v>487.88927563616767</v>
      </c>
      <c r="O77" s="180">
        <f t="shared" ca="1" si="26"/>
        <v>157.1597666666259</v>
      </c>
      <c r="P77" s="180">
        <f t="shared" ca="1" si="27"/>
        <v>8.9599866972064657</v>
      </c>
      <c r="Q77" s="180">
        <f t="shared" ca="1" si="28"/>
        <v>0</v>
      </c>
      <c r="R77" s="181">
        <f t="shared" ca="1" si="29"/>
        <v>654.00902900000006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679.48990000000003</v>
      </c>
      <c r="H78" s="182">
        <f t="shared" ca="1" si="17"/>
        <v>654.00902900000006</v>
      </c>
      <c r="I78" s="183">
        <f t="shared" ca="1" si="20"/>
        <v>487.89</v>
      </c>
      <c r="J78" s="180">
        <f t="shared" ca="1" si="21"/>
        <v>157.16</v>
      </c>
      <c r="K78" s="180">
        <f t="shared" ca="1" si="22"/>
        <v>8.9600000000000009</v>
      </c>
      <c r="L78" s="180">
        <f t="shared" ca="1" si="23"/>
        <v>0</v>
      </c>
      <c r="M78" s="181">
        <f t="shared" ca="1" si="24"/>
        <v>654.01</v>
      </c>
      <c r="N78" s="179">
        <f t="shared" ca="1" si="25"/>
        <v>487.88927563616767</v>
      </c>
      <c r="O78" s="180">
        <f t="shared" ca="1" si="26"/>
        <v>157.1597666666259</v>
      </c>
      <c r="P78" s="180">
        <f t="shared" ca="1" si="27"/>
        <v>8.9599866972064657</v>
      </c>
      <c r="Q78" s="180">
        <f t="shared" ca="1" si="28"/>
        <v>0</v>
      </c>
      <c r="R78" s="181">
        <f t="shared" ca="1" si="29"/>
        <v>654.00902900000006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679.48990000000003</v>
      </c>
      <c r="H79" s="182">
        <f t="shared" ca="1" si="17"/>
        <v>654.00902900000006</v>
      </c>
      <c r="I79" s="183">
        <f t="shared" ca="1" si="20"/>
        <v>487.89</v>
      </c>
      <c r="J79" s="180">
        <f t="shared" ca="1" si="21"/>
        <v>157.16</v>
      </c>
      <c r="K79" s="180">
        <f t="shared" ca="1" si="22"/>
        <v>8.9600000000000009</v>
      </c>
      <c r="L79" s="180">
        <f t="shared" ca="1" si="23"/>
        <v>0</v>
      </c>
      <c r="M79" s="181">
        <f t="shared" ca="1" si="24"/>
        <v>654.01</v>
      </c>
      <c r="N79" s="179">
        <f t="shared" ca="1" si="25"/>
        <v>487.88927563616767</v>
      </c>
      <c r="O79" s="180">
        <f t="shared" ca="1" si="26"/>
        <v>157.1597666666259</v>
      </c>
      <c r="P79" s="180">
        <f t="shared" ca="1" si="27"/>
        <v>8.9599866972064657</v>
      </c>
      <c r="Q79" s="180">
        <f t="shared" ca="1" si="28"/>
        <v>0</v>
      </c>
      <c r="R79" s="181">
        <f t="shared" ca="1" si="29"/>
        <v>654.00902900000006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679.48990000000003</v>
      </c>
      <c r="H80" s="182">
        <f t="shared" ca="1" si="17"/>
        <v>654.00902900000006</v>
      </c>
      <c r="I80" s="183">
        <f t="shared" ca="1" si="20"/>
        <v>487.89</v>
      </c>
      <c r="J80" s="180">
        <f t="shared" ca="1" si="21"/>
        <v>157.16</v>
      </c>
      <c r="K80" s="180">
        <f t="shared" ca="1" si="22"/>
        <v>8.9600000000000009</v>
      </c>
      <c r="L80" s="180">
        <f t="shared" ca="1" si="23"/>
        <v>0</v>
      </c>
      <c r="M80" s="181">
        <f t="shared" ca="1" si="24"/>
        <v>654.01</v>
      </c>
      <c r="N80" s="179">
        <f t="shared" ca="1" si="25"/>
        <v>487.88927563616767</v>
      </c>
      <c r="O80" s="180">
        <f t="shared" ca="1" si="26"/>
        <v>157.1597666666259</v>
      </c>
      <c r="P80" s="180">
        <f t="shared" ca="1" si="27"/>
        <v>8.9599866972064657</v>
      </c>
      <c r="Q80" s="180">
        <f t="shared" ca="1" si="28"/>
        <v>0</v>
      </c>
      <c r="R80" s="181">
        <f t="shared" ca="1" si="29"/>
        <v>654.00902900000006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679.48990000000003</v>
      </c>
      <c r="H81" s="182">
        <f t="shared" ca="1" si="17"/>
        <v>654.00902900000006</v>
      </c>
      <c r="I81" s="183">
        <f t="shared" ca="1" si="20"/>
        <v>487.89</v>
      </c>
      <c r="J81" s="180">
        <f t="shared" ca="1" si="21"/>
        <v>157.16</v>
      </c>
      <c r="K81" s="180">
        <f t="shared" ca="1" si="22"/>
        <v>8.9600000000000009</v>
      </c>
      <c r="L81" s="180">
        <f t="shared" ca="1" si="23"/>
        <v>0</v>
      </c>
      <c r="M81" s="181">
        <f t="shared" ca="1" si="24"/>
        <v>654.01</v>
      </c>
      <c r="N81" s="179">
        <f t="shared" ca="1" si="25"/>
        <v>487.88927563616767</v>
      </c>
      <c r="O81" s="180">
        <f t="shared" ca="1" si="26"/>
        <v>157.1597666666259</v>
      </c>
      <c r="P81" s="180">
        <f t="shared" ca="1" si="27"/>
        <v>8.9599866972064657</v>
      </c>
      <c r="Q81" s="180">
        <f t="shared" ca="1" si="28"/>
        <v>0</v>
      </c>
      <c r="R81" s="181">
        <f t="shared" ca="1" si="29"/>
        <v>654.00902900000006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679.48990000000003</v>
      </c>
      <c r="H82" s="182">
        <f t="shared" ca="1" si="17"/>
        <v>654.00902900000006</v>
      </c>
      <c r="I82" s="183">
        <f t="shared" ca="1" si="20"/>
        <v>487.89</v>
      </c>
      <c r="J82" s="180">
        <f t="shared" ca="1" si="21"/>
        <v>157.16</v>
      </c>
      <c r="K82" s="180">
        <f t="shared" ca="1" si="22"/>
        <v>8.9600000000000009</v>
      </c>
      <c r="L82" s="180">
        <f t="shared" ca="1" si="23"/>
        <v>0</v>
      </c>
      <c r="M82" s="181">
        <f t="shared" ca="1" si="24"/>
        <v>654.01</v>
      </c>
      <c r="N82" s="179">
        <f t="shared" ca="1" si="25"/>
        <v>487.88927563616767</v>
      </c>
      <c r="O82" s="180">
        <f t="shared" ca="1" si="26"/>
        <v>157.1597666666259</v>
      </c>
      <c r="P82" s="180">
        <f t="shared" ca="1" si="27"/>
        <v>8.9599866972064657</v>
      </c>
      <c r="Q82" s="180">
        <f t="shared" ca="1" si="28"/>
        <v>0</v>
      </c>
      <c r="R82" s="181">
        <f t="shared" ca="1" si="29"/>
        <v>654.00902900000006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679.48990000000003</v>
      </c>
      <c r="H83" s="182">
        <f t="shared" ca="1" si="17"/>
        <v>654.00902900000006</v>
      </c>
      <c r="I83" s="183">
        <f t="shared" ca="1" si="20"/>
        <v>487.89</v>
      </c>
      <c r="J83" s="180">
        <f t="shared" ca="1" si="21"/>
        <v>157.16</v>
      </c>
      <c r="K83" s="180">
        <f t="shared" ca="1" si="22"/>
        <v>8.9600000000000009</v>
      </c>
      <c r="L83" s="180">
        <f t="shared" ca="1" si="23"/>
        <v>0</v>
      </c>
      <c r="M83" s="181">
        <f t="shared" ca="1" si="24"/>
        <v>654.01</v>
      </c>
      <c r="N83" s="179">
        <f t="shared" ca="1" si="25"/>
        <v>487.88927563616767</v>
      </c>
      <c r="O83" s="180">
        <f t="shared" ca="1" si="26"/>
        <v>157.1597666666259</v>
      </c>
      <c r="P83" s="180">
        <f t="shared" ca="1" si="27"/>
        <v>8.9599866972064657</v>
      </c>
      <c r="Q83" s="180">
        <f t="shared" ca="1" si="28"/>
        <v>0</v>
      </c>
      <c r="R83" s="181">
        <f t="shared" ca="1" si="29"/>
        <v>654.00902900000006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679.48990000000003</v>
      </c>
      <c r="H84" s="182">
        <f t="shared" ca="1" si="17"/>
        <v>654.00902900000006</v>
      </c>
      <c r="I84" s="183">
        <f t="shared" ca="1" si="20"/>
        <v>487.89</v>
      </c>
      <c r="J84" s="180">
        <f t="shared" ca="1" si="21"/>
        <v>157.16</v>
      </c>
      <c r="K84" s="180">
        <f t="shared" ca="1" si="22"/>
        <v>8.9600000000000009</v>
      </c>
      <c r="L84" s="180">
        <f t="shared" ca="1" si="23"/>
        <v>0</v>
      </c>
      <c r="M84" s="181">
        <f t="shared" ca="1" si="24"/>
        <v>654.01</v>
      </c>
      <c r="N84" s="179">
        <f t="shared" ca="1" si="25"/>
        <v>487.88927563616767</v>
      </c>
      <c r="O84" s="180">
        <f t="shared" ca="1" si="26"/>
        <v>157.1597666666259</v>
      </c>
      <c r="P84" s="180">
        <f t="shared" ca="1" si="27"/>
        <v>8.9599866972064657</v>
      </c>
      <c r="Q84" s="180">
        <f t="shared" ca="1" si="28"/>
        <v>0</v>
      </c>
      <c r="R84" s="181">
        <f t="shared" ca="1" si="29"/>
        <v>654.00902900000006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679.48990000000003</v>
      </c>
      <c r="H85" s="182">
        <f t="shared" ca="1" si="17"/>
        <v>654.00902900000006</v>
      </c>
      <c r="I85" s="183">
        <f t="shared" ca="1" si="20"/>
        <v>487.89</v>
      </c>
      <c r="J85" s="180">
        <f t="shared" ca="1" si="21"/>
        <v>157.16</v>
      </c>
      <c r="K85" s="180">
        <f t="shared" ca="1" si="22"/>
        <v>8.9600000000000009</v>
      </c>
      <c r="L85" s="180">
        <f t="shared" ca="1" si="23"/>
        <v>0</v>
      </c>
      <c r="M85" s="181">
        <f t="shared" ca="1" si="24"/>
        <v>654.01</v>
      </c>
      <c r="N85" s="179">
        <f t="shared" ca="1" si="25"/>
        <v>487.88927563616767</v>
      </c>
      <c r="O85" s="180">
        <f t="shared" ca="1" si="26"/>
        <v>157.1597666666259</v>
      </c>
      <c r="P85" s="180">
        <f t="shared" ca="1" si="27"/>
        <v>8.9599866972064657</v>
      </c>
      <c r="Q85" s="180">
        <f t="shared" ca="1" si="28"/>
        <v>0</v>
      </c>
      <c r="R85" s="181">
        <f t="shared" ca="1" si="29"/>
        <v>654.00902900000006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679.48990000000003</v>
      </c>
      <c r="H86" s="182">
        <f t="shared" ca="1" si="17"/>
        <v>654.00902900000006</v>
      </c>
      <c r="I86" s="183">
        <f t="shared" ca="1" si="20"/>
        <v>487.89</v>
      </c>
      <c r="J86" s="180">
        <f t="shared" ca="1" si="21"/>
        <v>157.16</v>
      </c>
      <c r="K86" s="180">
        <f t="shared" ca="1" si="22"/>
        <v>8.9600000000000009</v>
      </c>
      <c r="L86" s="180">
        <f t="shared" ca="1" si="23"/>
        <v>0</v>
      </c>
      <c r="M86" s="181">
        <f t="shared" ca="1" si="24"/>
        <v>654.01</v>
      </c>
      <c r="N86" s="179">
        <f t="shared" ca="1" si="25"/>
        <v>487.88927563616767</v>
      </c>
      <c r="O86" s="180">
        <f t="shared" ca="1" si="26"/>
        <v>157.1597666666259</v>
      </c>
      <c r="P86" s="180">
        <f t="shared" ca="1" si="27"/>
        <v>8.9599866972064657</v>
      </c>
      <c r="Q86" s="180">
        <f t="shared" ca="1" si="28"/>
        <v>0</v>
      </c>
      <c r="R86" s="181">
        <f t="shared" ca="1" si="29"/>
        <v>654.00902900000006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679.48990000000003</v>
      </c>
      <c r="H87" s="182">
        <f t="shared" ca="1" si="17"/>
        <v>654.00902900000006</v>
      </c>
      <c r="I87" s="183">
        <f t="shared" ca="1" si="20"/>
        <v>487.89</v>
      </c>
      <c r="J87" s="180">
        <f t="shared" ca="1" si="21"/>
        <v>157.16</v>
      </c>
      <c r="K87" s="180">
        <f t="shared" ca="1" si="22"/>
        <v>8.9600000000000009</v>
      </c>
      <c r="L87" s="180">
        <f t="shared" ca="1" si="23"/>
        <v>0</v>
      </c>
      <c r="M87" s="181">
        <f t="shared" ca="1" si="24"/>
        <v>654.01</v>
      </c>
      <c r="N87" s="179">
        <f t="shared" ca="1" si="25"/>
        <v>487.88927563616767</v>
      </c>
      <c r="O87" s="180">
        <f t="shared" ca="1" si="26"/>
        <v>157.1597666666259</v>
      </c>
      <c r="P87" s="180">
        <f t="shared" ca="1" si="27"/>
        <v>8.9599866972064657</v>
      </c>
      <c r="Q87" s="180">
        <f t="shared" ca="1" si="28"/>
        <v>0</v>
      </c>
      <c r="R87" s="181">
        <f t="shared" ca="1" si="29"/>
        <v>654.00902900000006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679.48990000000003</v>
      </c>
      <c r="H88" s="182">
        <f t="shared" ca="1" si="17"/>
        <v>654.00902900000006</v>
      </c>
      <c r="I88" s="183">
        <f t="shared" ca="1" si="20"/>
        <v>487.89</v>
      </c>
      <c r="J88" s="180">
        <f t="shared" ca="1" si="21"/>
        <v>157.16</v>
      </c>
      <c r="K88" s="180">
        <f t="shared" ca="1" si="22"/>
        <v>8.9600000000000009</v>
      </c>
      <c r="L88" s="180">
        <f t="shared" ca="1" si="23"/>
        <v>0</v>
      </c>
      <c r="M88" s="181">
        <f t="shared" ca="1" si="24"/>
        <v>654.01</v>
      </c>
      <c r="N88" s="179">
        <f t="shared" ca="1" si="25"/>
        <v>487.88927563616767</v>
      </c>
      <c r="O88" s="180">
        <f t="shared" ca="1" si="26"/>
        <v>157.1597666666259</v>
      </c>
      <c r="P88" s="180">
        <f t="shared" ca="1" si="27"/>
        <v>8.9599866972064657</v>
      </c>
      <c r="Q88" s="180">
        <f t="shared" ca="1" si="28"/>
        <v>0</v>
      </c>
      <c r="R88" s="181">
        <f t="shared" ca="1" si="29"/>
        <v>654.00902900000006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679.48990000000003</v>
      </c>
      <c r="H89" s="182">
        <f t="shared" ca="1" si="17"/>
        <v>654.00902900000006</v>
      </c>
      <c r="I89" s="183">
        <f t="shared" ca="1" si="20"/>
        <v>487.89</v>
      </c>
      <c r="J89" s="180">
        <f t="shared" ca="1" si="21"/>
        <v>157.16</v>
      </c>
      <c r="K89" s="180">
        <f t="shared" ca="1" si="22"/>
        <v>8.9600000000000009</v>
      </c>
      <c r="L89" s="180">
        <f t="shared" ca="1" si="23"/>
        <v>0</v>
      </c>
      <c r="M89" s="181">
        <f t="shared" ca="1" si="24"/>
        <v>654.01</v>
      </c>
      <c r="N89" s="179">
        <f t="shared" ca="1" si="25"/>
        <v>487.88927563616767</v>
      </c>
      <c r="O89" s="180">
        <f t="shared" ca="1" si="26"/>
        <v>157.1597666666259</v>
      </c>
      <c r="P89" s="180">
        <f t="shared" ca="1" si="27"/>
        <v>8.9599866972064657</v>
      </c>
      <c r="Q89" s="180">
        <f t="shared" ca="1" si="28"/>
        <v>0</v>
      </c>
      <c r="R89" s="181">
        <f t="shared" ca="1" si="29"/>
        <v>654.00902900000006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632.01949999999999</v>
      </c>
      <c r="H90" s="182">
        <f t="shared" ca="1" si="17"/>
        <v>608.31876899999997</v>
      </c>
      <c r="I90" s="183">
        <f t="shared" ca="1" si="20"/>
        <v>487.89</v>
      </c>
      <c r="J90" s="180">
        <f t="shared" ca="1" si="21"/>
        <v>115.5</v>
      </c>
      <c r="K90" s="180">
        <f t="shared" ca="1" si="22"/>
        <v>4.93</v>
      </c>
      <c r="L90" s="180">
        <f t="shared" ca="1" si="23"/>
        <v>0</v>
      </c>
      <c r="M90" s="181">
        <f t="shared" ca="1" si="24"/>
        <v>608.31999999999994</v>
      </c>
      <c r="N90" s="179">
        <f t="shared" ca="1" si="25"/>
        <v>487.88901270287022</v>
      </c>
      <c r="O90" s="180">
        <f t="shared" ca="1" si="26"/>
        <v>115.49976627350738</v>
      </c>
      <c r="P90" s="180">
        <f t="shared" ca="1" si="27"/>
        <v>4.9299900236224357</v>
      </c>
      <c r="Q90" s="180">
        <f t="shared" ca="1" si="28"/>
        <v>0</v>
      </c>
      <c r="R90" s="181">
        <f t="shared" ca="1" si="29"/>
        <v>608.31876899999997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604.01949999999999</v>
      </c>
      <c r="H91" s="182">
        <f t="shared" ca="1" si="17"/>
        <v>581.36876900000004</v>
      </c>
      <c r="I91" s="183">
        <f t="shared" ca="1" si="20"/>
        <v>487.89</v>
      </c>
      <c r="J91" s="180">
        <f t="shared" ca="1" si="21"/>
        <v>88.55</v>
      </c>
      <c r="K91" s="180">
        <f t="shared" ca="1" si="22"/>
        <v>4.93</v>
      </c>
      <c r="L91" s="180">
        <f t="shared" ca="1" si="23"/>
        <v>0</v>
      </c>
      <c r="M91" s="181">
        <f t="shared" ca="1" si="24"/>
        <v>581.36999999999989</v>
      </c>
      <c r="N91" s="179">
        <f t="shared" ca="1" si="25"/>
        <v>487.88896693570371</v>
      </c>
      <c r="O91" s="180">
        <f t="shared" ca="1" si="26"/>
        <v>88.549812503139151</v>
      </c>
      <c r="P91" s="180">
        <f t="shared" ca="1" si="27"/>
        <v>4.9299895611572673</v>
      </c>
      <c r="Q91" s="180">
        <f t="shared" ca="1" si="28"/>
        <v>0</v>
      </c>
      <c r="R91" s="181">
        <f t="shared" ca="1" si="29"/>
        <v>581.36876900000016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604.01949999999999</v>
      </c>
      <c r="H92" s="182">
        <f t="shared" ca="1" si="17"/>
        <v>581.36876900000004</v>
      </c>
      <c r="I92" s="183">
        <f t="shared" ca="1" si="20"/>
        <v>487.89</v>
      </c>
      <c r="J92" s="180">
        <f t="shared" ca="1" si="21"/>
        <v>88.55</v>
      </c>
      <c r="K92" s="180">
        <f t="shared" ca="1" si="22"/>
        <v>4.93</v>
      </c>
      <c r="L92" s="180">
        <f t="shared" ca="1" si="23"/>
        <v>0</v>
      </c>
      <c r="M92" s="181">
        <f t="shared" ca="1" si="24"/>
        <v>581.36999999999989</v>
      </c>
      <c r="N92" s="179">
        <f t="shared" ca="1" si="25"/>
        <v>487.88896693570371</v>
      </c>
      <c r="O92" s="180">
        <f t="shared" ca="1" si="26"/>
        <v>88.549812503139151</v>
      </c>
      <c r="P92" s="180">
        <f t="shared" ca="1" si="27"/>
        <v>4.9299895611572673</v>
      </c>
      <c r="Q92" s="180">
        <f t="shared" ca="1" si="28"/>
        <v>0</v>
      </c>
      <c r="R92" s="181">
        <f t="shared" ca="1" si="29"/>
        <v>581.36876900000016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547.12</v>
      </c>
      <c r="H93" s="182">
        <f t="shared" ca="1" si="17"/>
        <v>526.60299999999995</v>
      </c>
      <c r="I93" s="183">
        <f t="shared" ca="1" si="20"/>
        <v>433.12</v>
      </c>
      <c r="J93" s="180">
        <f t="shared" ca="1" si="21"/>
        <v>88.55</v>
      </c>
      <c r="K93" s="180">
        <f t="shared" ca="1" si="22"/>
        <v>4.93</v>
      </c>
      <c r="L93" s="180">
        <f t="shared" ca="1" si="23"/>
        <v>0</v>
      </c>
      <c r="M93" s="181">
        <f t="shared" ca="1" si="24"/>
        <v>526.59999999999991</v>
      </c>
      <c r="N93" s="179">
        <f t="shared" ca="1" si="25"/>
        <v>433.1224674515762</v>
      </c>
      <c r="O93" s="180">
        <f t="shared" ca="1" si="26"/>
        <v>88.550504462590212</v>
      </c>
      <c r="P93" s="180">
        <f t="shared" ca="1" si="27"/>
        <v>4.9300280858336496</v>
      </c>
      <c r="Q93" s="180">
        <f t="shared" ca="1" si="28"/>
        <v>0</v>
      </c>
      <c r="R93" s="181">
        <f t="shared" ca="1" si="29"/>
        <v>526.60300000000007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522.12</v>
      </c>
      <c r="H94" s="182">
        <f t="shared" ca="1" si="17"/>
        <v>502.54050000000001</v>
      </c>
      <c r="I94" s="183">
        <f t="shared" ca="1" si="20"/>
        <v>409.06</v>
      </c>
      <c r="J94" s="180">
        <f t="shared" ca="1" si="21"/>
        <v>88.55</v>
      </c>
      <c r="K94" s="180">
        <f t="shared" ca="1" si="22"/>
        <v>4.93</v>
      </c>
      <c r="L94" s="180">
        <f t="shared" ca="1" si="23"/>
        <v>0</v>
      </c>
      <c r="M94" s="181">
        <f t="shared" ca="1" si="24"/>
        <v>502.54</v>
      </c>
      <c r="N94" s="179">
        <f t="shared" ca="1" si="25"/>
        <v>409.06040699247819</v>
      </c>
      <c r="O94" s="180">
        <f t="shared" ca="1" si="26"/>
        <v>88.550088102439602</v>
      </c>
      <c r="P94" s="180">
        <f t="shared" ca="1" si="27"/>
        <v>4.9300049050821819</v>
      </c>
      <c r="Q94" s="180">
        <f t="shared" ca="1" si="28"/>
        <v>0</v>
      </c>
      <c r="R94" s="181">
        <f t="shared" ca="1" si="29"/>
        <v>502.54049999999995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444.822069</v>
      </c>
      <c r="H95" s="182">
        <f t="shared" ca="1" si="17"/>
        <v>428.14124099999998</v>
      </c>
      <c r="I95" s="183">
        <f t="shared" ca="1" si="20"/>
        <v>334.09</v>
      </c>
      <c r="J95" s="180">
        <f t="shared" ca="1" si="21"/>
        <v>89.09</v>
      </c>
      <c r="K95" s="180">
        <f t="shared" ca="1" si="22"/>
        <v>4.96</v>
      </c>
      <c r="L95" s="180">
        <f t="shared" ca="1" si="23"/>
        <v>0</v>
      </c>
      <c r="M95" s="181">
        <f t="shared" ca="1" si="24"/>
        <v>428.13999999999993</v>
      </c>
      <c r="N95" s="179">
        <f t="shared" ca="1" si="25"/>
        <v>334.0909683881207</v>
      </c>
      <c r="O95" s="180">
        <f t="shared" ca="1" si="26"/>
        <v>89.090258234899807</v>
      </c>
      <c r="P95" s="180">
        <f t="shared" ca="1" si="27"/>
        <v>4.9600143769794931</v>
      </c>
      <c r="Q95" s="180">
        <f t="shared" ca="1" si="28"/>
        <v>0</v>
      </c>
      <c r="R95" s="181">
        <f t="shared" ca="1" si="29"/>
        <v>428.14124099999998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377.62</v>
      </c>
      <c r="H96" s="182">
        <f t="shared" ca="1" si="17"/>
        <v>363.45925</v>
      </c>
      <c r="I96" s="183">
        <f t="shared" ca="1" si="20"/>
        <v>269.98</v>
      </c>
      <c r="J96" s="180">
        <f t="shared" ca="1" si="21"/>
        <v>88.55</v>
      </c>
      <c r="K96" s="180">
        <f t="shared" ca="1" si="22"/>
        <v>4.93</v>
      </c>
      <c r="L96" s="180">
        <f t="shared" ca="1" si="23"/>
        <v>0</v>
      </c>
      <c r="M96" s="181">
        <f t="shared" ca="1" si="24"/>
        <v>363.46000000000004</v>
      </c>
      <c r="N96" s="179">
        <f t="shared" ca="1" si="25"/>
        <v>269.97944289605459</v>
      </c>
      <c r="O96" s="180">
        <f t="shared" ca="1" si="26"/>
        <v>88.549817277004337</v>
      </c>
      <c r="P96" s="180">
        <f t="shared" ca="1" si="27"/>
        <v>4.9299898269410658</v>
      </c>
      <c r="Q96" s="180">
        <f t="shared" ca="1" si="28"/>
        <v>0</v>
      </c>
      <c r="R96" s="181">
        <f t="shared" ca="1" si="29"/>
        <v>363.45924999999994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377.62</v>
      </c>
      <c r="H97" s="182">
        <f t="shared" ca="1" si="17"/>
        <v>363.45925</v>
      </c>
      <c r="I97" s="183">
        <f t="shared" ca="1" si="20"/>
        <v>269.98</v>
      </c>
      <c r="J97" s="180">
        <f t="shared" ca="1" si="21"/>
        <v>88.55</v>
      </c>
      <c r="K97" s="180">
        <f t="shared" ca="1" si="22"/>
        <v>4.93</v>
      </c>
      <c r="L97" s="180">
        <f t="shared" ca="1" si="23"/>
        <v>0</v>
      </c>
      <c r="M97" s="181">
        <f t="shared" ca="1" si="24"/>
        <v>363.46000000000004</v>
      </c>
      <c r="N97" s="179">
        <f t="shared" ca="1" si="25"/>
        <v>269.97944289605459</v>
      </c>
      <c r="O97" s="180">
        <f t="shared" ca="1" si="26"/>
        <v>88.549817277004337</v>
      </c>
      <c r="P97" s="180">
        <f t="shared" ca="1" si="27"/>
        <v>4.9299898269410658</v>
      </c>
      <c r="Q97" s="180">
        <f t="shared" ca="1" si="28"/>
        <v>0</v>
      </c>
      <c r="R97" s="181">
        <f t="shared" ca="1" si="29"/>
        <v>363.45924999999994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377.62</v>
      </c>
      <c r="H98" s="187">
        <f t="shared" ca="1" si="17"/>
        <v>363.45925</v>
      </c>
      <c r="I98" s="188">
        <f t="shared" ca="1" si="20"/>
        <v>269.98</v>
      </c>
      <c r="J98" s="185">
        <f t="shared" ca="1" si="21"/>
        <v>88.55</v>
      </c>
      <c r="K98" s="185">
        <f t="shared" ca="1" si="22"/>
        <v>4.93</v>
      </c>
      <c r="L98" s="185">
        <f t="shared" ca="1" si="23"/>
        <v>0</v>
      </c>
      <c r="M98" s="186">
        <f t="shared" ca="1" si="24"/>
        <v>363.46000000000004</v>
      </c>
      <c r="N98" s="184">
        <f t="shared" ca="1" si="25"/>
        <v>269.97944289605459</v>
      </c>
      <c r="O98" s="185">
        <f t="shared" ca="1" si="26"/>
        <v>88.549817277004337</v>
      </c>
      <c r="P98" s="185">
        <f t="shared" ca="1" si="27"/>
        <v>4.9299898269410658</v>
      </c>
      <c r="Q98" s="185">
        <f t="shared" ca="1" si="28"/>
        <v>0</v>
      </c>
      <c r="R98" s="186">
        <f t="shared" ca="1" si="29"/>
        <v>363.45924999999994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13.096640080250008</v>
      </c>
      <c r="H99" s="59">
        <f t="shared" ca="1" si="30"/>
        <v>12.605516080000006</v>
      </c>
      <c r="I99" s="171">
        <f t="shared" ca="1" si="30"/>
        <v>9.4784899999999954</v>
      </c>
      <c r="J99" s="54">
        <f t="shared" ca="1" si="30"/>
        <v>2.9633524999999978</v>
      </c>
      <c r="K99" s="54">
        <f t="shared" ca="1" si="30"/>
        <v>0.16369999999999996</v>
      </c>
      <c r="L99" s="54">
        <f t="shared" ca="1" si="30"/>
        <v>0</v>
      </c>
      <c r="M99" s="55">
        <f t="shared" ca="1" si="30"/>
        <v>12.605542500000009</v>
      </c>
      <c r="N99" s="56">
        <f t="shared" ca="1" si="30"/>
        <v>9.4784699661623826</v>
      </c>
      <c r="O99" s="54">
        <f t="shared" ca="1" si="30"/>
        <v>2.9633464248302182</v>
      </c>
      <c r="P99" s="54">
        <f t="shared" ca="1" si="30"/>
        <v>0.16369968900739579</v>
      </c>
      <c r="Q99" s="54">
        <f t="shared" ca="1" si="30"/>
        <v>0</v>
      </c>
      <c r="R99" s="55">
        <f t="shared" ca="1" si="30"/>
        <v>12.605516080000006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-2.2393020357185378E-3</v>
      </c>
      <c r="L3" s="24">
        <f>BRPL_EOD!L3-BRPL_ISGS_exbus!L3</f>
        <v>-6.1485790332493906E-5</v>
      </c>
      <c r="M3" s="24">
        <f>BRPL_EOD!M3-BRPL_ISGS_exbus!M3</f>
        <v>1.7330427513684299E-3</v>
      </c>
      <c r="N3" s="24">
        <f>BRPL_EOD!N3-BRPL_ISGS_exbus!N3</f>
        <v>-6.7252653061231626E-3</v>
      </c>
      <c r="O3" s="24">
        <f>BRPL_EOD!O3-BRPL_ISGS_exbus!O3</f>
        <v>-8.1492606284427893E-4</v>
      </c>
      <c r="P3" s="24">
        <f>BRPL_EOD!P3-BRPL_ISGS_exbus!P3</f>
        <v>2.3775381752031421E-3</v>
      </c>
      <c r="Q3" s="24">
        <f>BRPL_EOD!Q3-BRPL_ISGS_exbus!Q3</f>
        <v>6.4596071044134007E-3</v>
      </c>
      <c r="R3" s="24">
        <f>BRPL_EOD!R3-BRPL_ISGS_exbus!R3</f>
        <v>-1.9758436039083449E-3</v>
      </c>
      <c r="S3" s="24">
        <f>BRPL_EOD!S3-BRPL_ISGS_exbus!S3</f>
        <v>-1.8269635343610702E-3</v>
      </c>
      <c r="T3" s="24">
        <f>BRPL_EOD!T3-BRPL_ISGS_exbus!T3</f>
        <v>0</v>
      </c>
      <c r="U3" s="24">
        <f>BRPL_EOD!U3-BRPL_ISGS_exbus!U3</f>
        <v>2.316795379400105E-4</v>
      </c>
      <c r="V3" s="24">
        <f>BRPL_EOD!V3-BRPL_ISGS_exbus!V3</f>
        <v>0</v>
      </c>
      <c r="W3" s="24">
        <f>BRPL_EOD!W3-BRPL_ISGS_exbus!W3</f>
        <v>3.4006710044724997E-3</v>
      </c>
      <c r="X3" s="24">
        <f>BRPL_EOD!X3-BRPL_ISGS_exbus!X3</f>
        <v>-1.311113943401665E-3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-2.2393020357185378E-3</v>
      </c>
      <c r="L4" s="24">
        <f>BRPL_EOD!L4-BRPL_ISGS_exbus!L4</f>
        <v>-6.1485790332493906E-5</v>
      </c>
      <c r="M4" s="24">
        <f>BRPL_EOD!M4-BRPL_ISGS_exbus!M4</f>
        <v>1.7330427513684299E-3</v>
      </c>
      <c r="N4" s="24">
        <f>BRPL_EOD!N4-BRPL_ISGS_exbus!N4</f>
        <v>-6.7252653061231626E-3</v>
      </c>
      <c r="O4" s="24">
        <f>BRPL_EOD!O4-BRPL_ISGS_exbus!O4</f>
        <v>-8.1492606284427893E-4</v>
      </c>
      <c r="P4" s="24">
        <f>BRPL_EOD!P4-BRPL_ISGS_exbus!P4</f>
        <v>2.3775381752031421E-3</v>
      </c>
      <c r="Q4" s="24">
        <f>BRPL_EOD!Q4-BRPL_ISGS_exbus!Q4</f>
        <v>6.4596071044134007E-3</v>
      </c>
      <c r="R4" s="24">
        <f>BRPL_EOD!R4-BRPL_ISGS_exbus!R4</f>
        <v>-5.8090262338836851E-3</v>
      </c>
      <c r="S4" s="24">
        <f>BRPL_EOD!S4-BRPL_ISGS_exbus!S4</f>
        <v>-1.8269635343610702E-3</v>
      </c>
      <c r="T4" s="24">
        <f>BRPL_EOD!T4-BRPL_ISGS_exbus!T4</f>
        <v>0</v>
      </c>
      <c r="U4" s="24">
        <f>BRPL_EOD!U4-BRPL_ISGS_exbus!U4</f>
        <v>2.316795379400105E-4</v>
      </c>
      <c r="V4" s="24">
        <f>BRPL_EOD!V4-BRPL_ISGS_exbus!V4</f>
        <v>0</v>
      </c>
      <c r="W4" s="24">
        <f>BRPL_EOD!W4-BRPL_ISGS_exbus!W4</f>
        <v>3.4006710044724997E-3</v>
      </c>
      <c r="X4" s="24">
        <f>BRPL_EOD!X4-BRPL_ISGS_exbus!X4</f>
        <v>-1.311113943401665E-3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-2.2393020357185378E-3</v>
      </c>
      <c r="L5" s="24">
        <f>BRPL_EOD!L5-BRPL_ISGS_exbus!L5</f>
        <v>-6.1485790332493906E-5</v>
      </c>
      <c r="M5" s="24">
        <f>BRPL_EOD!M5-BRPL_ISGS_exbus!M5</f>
        <v>1.7330427513684299E-3</v>
      </c>
      <c r="N5" s="24">
        <f>BRPL_EOD!N5-BRPL_ISGS_exbus!N5</f>
        <v>-6.7252653061231626E-3</v>
      </c>
      <c r="O5" s="24">
        <f>BRPL_EOD!O5-BRPL_ISGS_exbus!O5</f>
        <v>-8.1492606284427893E-4</v>
      </c>
      <c r="P5" s="24">
        <f>BRPL_EOD!P5-BRPL_ISGS_exbus!P5</f>
        <v>2.3775381752031421E-3</v>
      </c>
      <c r="Q5" s="24">
        <f>BRPL_EOD!Q5-BRPL_ISGS_exbus!Q5</f>
        <v>6.4596071044134007E-3</v>
      </c>
      <c r="R5" s="24">
        <f>BRPL_EOD!R5-BRPL_ISGS_exbus!R5</f>
        <v>-5.8090262338836851E-3</v>
      </c>
      <c r="S5" s="24">
        <f>BRPL_EOD!S5-BRPL_ISGS_exbus!S5</f>
        <v>-1.8269635343610702E-3</v>
      </c>
      <c r="T5" s="24">
        <f>BRPL_EOD!T5-BRPL_ISGS_exbus!T5</f>
        <v>0</v>
      </c>
      <c r="U5" s="24">
        <f>BRPL_EOD!U5-BRPL_ISGS_exbus!U5</f>
        <v>2.316795379400105E-4</v>
      </c>
      <c r="V5" s="24">
        <f>BRPL_EOD!V5-BRPL_ISGS_exbus!V5</f>
        <v>0</v>
      </c>
      <c r="W5" s="24">
        <f>BRPL_EOD!W5-BRPL_ISGS_exbus!W5</f>
        <v>3.7663207547158351E-3</v>
      </c>
      <c r="X5" s="24">
        <f>BRPL_EOD!X5-BRPL_ISGS_exbus!X5</f>
        <v>5.2829926852595577E-3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-2.2393020357185378E-3</v>
      </c>
      <c r="L6" s="24">
        <f>BRPL_EOD!L6-BRPL_ISGS_exbus!L6</f>
        <v>-6.1485790332493906E-5</v>
      </c>
      <c r="M6" s="24">
        <f>BRPL_EOD!M6-BRPL_ISGS_exbus!M6</f>
        <v>1.7330427513684299E-3</v>
      </c>
      <c r="N6" s="24">
        <f>BRPL_EOD!N6-BRPL_ISGS_exbus!N6</f>
        <v>-6.7252653061231626E-3</v>
      </c>
      <c r="O6" s="24">
        <f>BRPL_EOD!O6-BRPL_ISGS_exbus!O6</f>
        <v>-8.1492606284427893E-4</v>
      </c>
      <c r="P6" s="24">
        <f>BRPL_EOD!P6-BRPL_ISGS_exbus!P6</f>
        <v>2.3775381752031421E-3</v>
      </c>
      <c r="Q6" s="24">
        <f>BRPL_EOD!Q6-BRPL_ISGS_exbus!Q6</f>
        <v>6.4596071044134007E-3</v>
      </c>
      <c r="R6" s="24">
        <f>BRPL_EOD!R6-BRPL_ISGS_exbus!R6</f>
        <v>-5.8090262338836851E-3</v>
      </c>
      <c r="S6" s="24">
        <f>BRPL_EOD!S6-BRPL_ISGS_exbus!S6</f>
        <v>-1.8269635343610702E-3</v>
      </c>
      <c r="T6" s="24">
        <f>BRPL_EOD!T6-BRPL_ISGS_exbus!T6</f>
        <v>0</v>
      </c>
      <c r="U6" s="24">
        <f>BRPL_EOD!U6-BRPL_ISGS_exbus!U6</f>
        <v>2.316795379400105E-4</v>
      </c>
      <c r="V6" s="24">
        <f>BRPL_EOD!V6-BRPL_ISGS_exbus!V6</f>
        <v>0</v>
      </c>
      <c r="W6" s="24">
        <f>BRPL_EOD!W6-BRPL_ISGS_exbus!W6</f>
        <v>3.7663207547158351E-3</v>
      </c>
      <c r="X6" s="24">
        <f>BRPL_EOD!X6-BRPL_ISGS_exbus!X6</f>
        <v>5.2829926852595577E-3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-2.2393020357185378E-3</v>
      </c>
      <c r="L7" s="24">
        <f>BRPL_EOD!L7-BRPL_ISGS_exbus!L7</f>
        <v>-6.1485790332493906E-5</v>
      </c>
      <c r="M7" s="24">
        <f>BRPL_EOD!M7-BRPL_ISGS_exbus!M7</f>
        <v>1.7330427513684299E-3</v>
      </c>
      <c r="N7" s="24">
        <f>BRPL_EOD!N7-BRPL_ISGS_exbus!N7</f>
        <v>-6.7252653061231626E-3</v>
      </c>
      <c r="O7" s="24">
        <f>BRPL_EOD!O7-BRPL_ISGS_exbus!O7</f>
        <v>-8.1492606284427893E-4</v>
      </c>
      <c r="P7" s="24">
        <f>BRPL_EOD!P7-BRPL_ISGS_exbus!P7</f>
        <v>2.3775381752031421E-3</v>
      </c>
      <c r="Q7" s="24">
        <f>BRPL_EOD!Q7-BRPL_ISGS_exbus!Q7</f>
        <v>6.4596071044134007E-3</v>
      </c>
      <c r="R7" s="24">
        <f>BRPL_EOD!R7-BRPL_ISGS_exbus!R7</f>
        <v>-5.8090262338836851E-3</v>
      </c>
      <c r="S7" s="24">
        <f>BRPL_EOD!S7-BRPL_ISGS_exbus!S7</f>
        <v>-1.8269635343610702E-3</v>
      </c>
      <c r="T7" s="24">
        <f>BRPL_EOD!T7-BRPL_ISGS_exbus!T7</f>
        <v>0</v>
      </c>
      <c r="U7" s="24">
        <f>BRPL_EOD!U7-BRPL_ISGS_exbus!U7</f>
        <v>2.316795379400105E-4</v>
      </c>
      <c r="V7" s="24">
        <f>BRPL_EOD!V7-BRPL_ISGS_exbus!V7</f>
        <v>0</v>
      </c>
      <c r="W7" s="24">
        <f>BRPL_EOD!W7-BRPL_ISGS_exbus!W7</f>
        <v>3.7663207547158351E-3</v>
      </c>
      <c r="X7" s="24">
        <f>BRPL_EOD!X7-BRPL_ISGS_exbus!X7</f>
        <v>5.2829926852595577E-3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-2.2393020357185378E-3</v>
      </c>
      <c r="L8" s="24">
        <f>BRPL_EOD!L8-BRPL_ISGS_exbus!L8</f>
        <v>-6.1485790332493906E-5</v>
      </c>
      <c r="M8" s="24">
        <f>BRPL_EOD!M8-BRPL_ISGS_exbus!M8</f>
        <v>1.7330427513684299E-3</v>
      </c>
      <c r="N8" s="24">
        <f>BRPL_EOD!N8-BRPL_ISGS_exbus!N8</f>
        <v>-6.7252653061231626E-3</v>
      </c>
      <c r="O8" s="24">
        <f>BRPL_EOD!O8-BRPL_ISGS_exbus!O8</f>
        <v>-8.1492606284427893E-4</v>
      </c>
      <c r="P8" s="24">
        <f>BRPL_EOD!P8-BRPL_ISGS_exbus!P8</f>
        <v>2.3775381752031421E-3</v>
      </c>
      <c r="Q8" s="24">
        <f>BRPL_EOD!Q8-BRPL_ISGS_exbus!Q8</f>
        <v>6.4596071044134007E-3</v>
      </c>
      <c r="R8" s="24">
        <f>BRPL_EOD!R8-BRPL_ISGS_exbus!R8</f>
        <v>-5.8090262338836851E-3</v>
      </c>
      <c r="S8" s="24">
        <f>BRPL_EOD!S8-BRPL_ISGS_exbus!S8</f>
        <v>-1.8269635343610702E-3</v>
      </c>
      <c r="T8" s="24">
        <f>BRPL_EOD!T8-BRPL_ISGS_exbus!T8</f>
        <v>0</v>
      </c>
      <c r="U8" s="24">
        <f>BRPL_EOD!U8-BRPL_ISGS_exbus!U8</f>
        <v>2.316795379400105E-4</v>
      </c>
      <c r="V8" s="24">
        <f>BRPL_EOD!V8-BRPL_ISGS_exbus!V8</f>
        <v>0</v>
      </c>
      <c r="W8" s="24">
        <f>BRPL_EOD!W8-BRPL_ISGS_exbus!W8</f>
        <v>3.7663207547158351E-3</v>
      </c>
      <c r="X8" s="24">
        <f>BRPL_EOD!X8-BRPL_ISGS_exbus!X8</f>
        <v>5.2829926852595577E-3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-2.2393020357185378E-3</v>
      </c>
      <c r="L9" s="24">
        <f>BRPL_EOD!L9-BRPL_ISGS_exbus!L9</f>
        <v>-6.1485790332493906E-5</v>
      </c>
      <c r="M9" s="24">
        <f>BRPL_EOD!M9-BRPL_ISGS_exbus!M9</f>
        <v>1.7330427513684299E-3</v>
      </c>
      <c r="N9" s="24">
        <f>BRPL_EOD!N9-BRPL_ISGS_exbus!N9</f>
        <v>-6.7252653061231626E-3</v>
      </c>
      <c r="O9" s="24">
        <f>BRPL_EOD!O9-BRPL_ISGS_exbus!O9</f>
        <v>-8.1492606284427893E-4</v>
      </c>
      <c r="P9" s="24">
        <f>BRPL_EOD!P9-BRPL_ISGS_exbus!P9</f>
        <v>2.3775381752031421E-3</v>
      </c>
      <c r="Q9" s="24">
        <f>BRPL_EOD!Q9-BRPL_ISGS_exbus!Q9</f>
        <v>6.4596071044134007E-3</v>
      </c>
      <c r="R9" s="24">
        <f>BRPL_EOD!R9-BRPL_ISGS_exbus!R9</f>
        <v>-5.8090262338836851E-3</v>
      </c>
      <c r="S9" s="24">
        <f>BRPL_EOD!S9-BRPL_ISGS_exbus!S9</f>
        <v>-1.8269635343610702E-3</v>
      </c>
      <c r="T9" s="24">
        <f>BRPL_EOD!T9-BRPL_ISGS_exbus!T9</f>
        <v>0</v>
      </c>
      <c r="U9" s="24">
        <f>BRPL_EOD!U9-BRPL_ISGS_exbus!U9</f>
        <v>2.316795379400105E-4</v>
      </c>
      <c r="V9" s="24">
        <f>BRPL_EOD!V9-BRPL_ISGS_exbus!V9</f>
        <v>0</v>
      </c>
      <c r="W9" s="24">
        <f>BRPL_EOD!W9-BRPL_ISGS_exbus!W9</f>
        <v>3.7663207547158351E-3</v>
      </c>
      <c r="X9" s="24">
        <f>BRPL_EOD!X9-BRPL_ISGS_exbus!X9</f>
        <v>5.2829926852595577E-3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-2.2393020357185378E-3</v>
      </c>
      <c r="L10" s="24">
        <f>BRPL_EOD!L10-BRPL_ISGS_exbus!L10</f>
        <v>-6.1485790332493906E-5</v>
      </c>
      <c r="M10" s="24">
        <f>BRPL_EOD!M10-BRPL_ISGS_exbus!M10</f>
        <v>1.7330427513684299E-3</v>
      </c>
      <c r="N10" s="24">
        <f>BRPL_EOD!N10-BRPL_ISGS_exbus!N10</f>
        <v>-6.7252653061231626E-3</v>
      </c>
      <c r="O10" s="24">
        <f>BRPL_EOD!O10-BRPL_ISGS_exbus!O10</f>
        <v>-8.1492606284427893E-4</v>
      </c>
      <c r="P10" s="24">
        <f>BRPL_EOD!P10-BRPL_ISGS_exbus!P10</f>
        <v>2.3775381752031421E-3</v>
      </c>
      <c r="Q10" s="24">
        <f>BRPL_EOD!Q10-BRPL_ISGS_exbus!Q10</f>
        <v>6.4596071044134007E-3</v>
      </c>
      <c r="R10" s="24">
        <f>BRPL_EOD!R10-BRPL_ISGS_exbus!R10</f>
        <v>-5.8090262338836851E-3</v>
      </c>
      <c r="S10" s="24">
        <f>BRPL_EOD!S10-BRPL_ISGS_exbus!S10</f>
        <v>-1.8269635343610702E-3</v>
      </c>
      <c r="T10" s="24">
        <f>BRPL_EOD!T10-BRPL_ISGS_exbus!T10</f>
        <v>0</v>
      </c>
      <c r="U10" s="24">
        <f>BRPL_EOD!U10-BRPL_ISGS_exbus!U10</f>
        <v>2.316795379400105E-4</v>
      </c>
      <c r="V10" s="24">
        <f>BRPL_EOD!V10-BRPL_ISGS_exbus!V10</f>
        <v>0</v>
      </c>
      <c r="W10" s="24">
        <f>BRPL_EOD!W10-BRPL_ISGS_exbus!W10</f>
        <v>3.7663207547158351E-3</v>
      </c>
      <c r="X10" s="24">
        <f>BRPL_EOD!X10-BRPL_ISGS_exbus!X10</f>
        <v>5.2829926852595577E-3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-2.2393020357185378E-3</v>
      </c>
      <c r="L11" s="24">
        <f>BRPL_EOD!L11-BRPL_ISGS_exbus!L11</f>
        <v>-6.1485790332493906E-5</v>
      </c>
      <c r="M11" s="24">
        <f>BRPL_EOD!M11-BRPL_ISGS_exbus!M11</f>
        <v>1.7330427513684299E-3</v>
      </c>
      <c r="N11" s="24">
        <f>BRPL_EOD!N11-BRPL_ISGS_exbus!N11</f>
        <v>-6.7252653061231626E-3</v>
      </c>
      <c r="O11" s="24">
        <f>BRPL_EOD!O11-BRPL_ISGS_exbus!O11</f>
        <v>-8.1492606284427893E-4</v>
      </c>
      <c r="P11" s="24">
        <f>BRPL_EOD!P11-BRPL_ISGS_exbus!P11</f>
        <v>2.3775381752031421E-3</v>
      </c>
      <c r="Q11" s="24">
        <f>BRPL_EOD!Q11-BRPL_ISGS_exbus!Q11</f>
        <v>6.4596071044134007E-3</v>
      </c>
      <c r="R11" s="24">
        <f>BRPL_EOD!R11-BRPL_ISGS_exbus!R11</f>
        <v>-5.8090262338836851E-3</v>
      </c>
      <c r="S11" s="24">
        <f>BRPL_EOD!S11-BRPL_ISGS_exbus!S11</f>
        <v>-1.8269635343610702E-3</v>
      </c>
      <c r="T11" s="24">
        <f>BRPL_EOD!T11-BRPL_ISGS_exbus!T11</f>
        <v>0</v>
      </c>
      <c r="U11" s="24">
        <f>BRPL_EOD!U11-BRPL_ISGS_exbus!U11</f>
        <v>2.316795379400105E-4</v>
      </c>
      <c r="V11" s="24">
        <f>BRPL_EOD!V11-BRPL_ISGS_exbus!V11</f>
        <v>0</v>
      </c>
      <c r="W11" s="24">
        <f>BRPL_EOD!W11-BRPL_ISGS_exbus!W11</f>
        <v>3.7663207547158351E-3</v>
      </c>
      <c r="X11" s="24">
        <f>BRPL_EOD!X11-BRPL_ISGS_exbus!X11</f>
        <v>5.2829926852595577E-3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-2.2393020357185378E-3</v>
      </c>
      <c r="L12" s="24">
        <f>BRPL_EOD!L12-BRPL_ISGS_exbus!L12</f>
        <v>-6.1485790332493906E-5</v>
      </c>
      <c r="M12" s="24">
        <f>BRPL_EOD!M12-BRPL_ISGS_exbus!M12</f>
        <v>1.7330427513684299E-3</v>
      </c>
      <c r="N12" s="24">
        <f>BRPL_EOD!N12-BRPL_ISGS_exbus!N12</f>
        <v>-6.7252653061231626E-3</v>
      </c>
      <c r="O12" s="24">
        <f>BRPL_EOD!O12-BRPL_ISGS_exbus!O12</f>
        <v>-8.1492606284427893E-4</v>
      </c>
      <c r="P12" s="24">
        <f>BRPL_EOD!P12-BRPL_ISGS_exbus!P12</f>
        <v>2.3775381752031421E-3</v>
      </c>
      <c r="Q12" s="24">
        <f>BRPL_EOD!Q12-BRPL_ISGS_exbus!Q12</f>
        <v>6.4596071044134007E-3</v>
      </c>
      <c r="R12" s="24">
        <f>BRPL_EOD!R12-BRPL_ISGS_exbus!R12</f>
        <v>-5.8090262338836851E-3</v>
      </c>
      <c r="S12" s="24">
        <f>BRPL_EOD!S12-BRPL_ISGS_exbus!S12</f>
        <v>-1.8269635343610702E-3</v>
      </c>
      <c r="T12" s="24">
        <f>BRPL_EOD!T12-BRPL_ISGS_exbus!T12</f>
        <v>0</v>
      </c>
      <c r="U12" s="24">
        <f>BRPL_EOD!U12-BRPL_ISGS_exbus!U12</f>
        <v>2.316795379400105E-4</v>
      </c>
      <c r="V12" s="24">
        <f>BRPL_EOD!V12-BRPL_ISGS_exbus!V12</f>
        <v>0</v>
      </c>
      <c r="W12" s="24">
        <f>BRPL_EOD!W12-BRPL_ISGS_exbus!W12</f>
        <v>3.7663207547158351E-3</v>
      </c>
      <c r="X12" s="24">
        <f>BRPL_EOD!X12-BRPL_ISGS_exbus!X12</f>
        <v>5.2829926852595577E-3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-2.2393020357185378E-3</v>
      </c>
      <c r="L13" s="24">
        <f>BRPL_EOD!L13-BRPL_ISGS_exbus!L13</f>
        <v>-6.1485790332493906E-5</v>
      </c>
      <c r="M13" s="24">
        <f>BRPL_EOD!M13-BRPL_ISGS_exbus!M13</f>
        <v>1.7330427513684299E-3</v>
      </c>
      <c r="N13" s="24">
        <f>BRPL_EOD!N13-BRPL_ISGS_exbus!N13</f>
        <v>-6.7252653061231626E-3</v>
      </c>
      <c r="O13" s="24">
        <f>BRPL_EOD!O13-BRPL_ISGS_exbus!O13</f>
        <v>-8.1492606284427893E-4</v>
      </c>
      <c r="P13" s="24">
        <f>BRPL_EOD!P13-BRPL_ISGS_exbus!P13</f>
        <v>-3.0864285077925047E-4</v>
      </c>
      <c r="Q13" s="24">
        <f>BRPL_EOD!Q13-BRPL_ISGS_exbus!Q13</f>
        <v>6.4596071044134007E-3</v>
      </c>
      <c r="R13" s="24">
        <f>BRPL_EOD!R13-BRPL_ISGS_exbus!R13</f>
        <v>-5.8090262338836851E-3</v>
      </c>
      <c r="S13" s="24">
        <f>BRPL_EOD!S13-BRPL_ISGS_exbus!S13</f>
        <v>-1.8269635343610702E-3</v>
      </c>
      <c r="T13" s="24">
        <f>BRPL_EOD!T13-BRPL_ISGS_exbus!T13</f>
        <v>0</v>
      </c>
      <c r="U13" s="24">
        <f>BRPL_EOD!U13-BRPL_ISGS_exbus!U13</f>
        <v>2.316795379400105E-4</v>
      </c>
      <c r="V13" s="24">
        <f>BRPL_EOD!V13-BRPL_ISGS_exbus!V13</f>
        <v>0</v>
      </c>
      <c r="W13" s="24">
        <f>BRPL_EOD!W13-BRPL_ISGS_exbus!W13</f>
        <v>3.7663207547158351E-3</v>
      </c>
      <c r="X13" s="24">
        <f>BRPL_EOD!X13-BRPL_ISGS_exbus!X13</f>
        <v>5.2829926852595577E-3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-2.2393020357185378E-3</v>
      </c>
      <c r="L14" s="24">
        <f>BRPL_EOD!L14-BRPL_ISGS_exbus!L14</f>
        <v>-6.1485790332493906E-5</v>
      </c>
      <c r="M14" s="24">
        <f>BRPL_EOD!M14-BRPL_ISGS_exbus!M14</f>
        <v>1.7330427513684299E-3</v>
      </c>
      <c r="N14" s="24">
        <f>BRPL_EOD!N14-BRPL_ISGS_exbus!N14</f>
        <v>-6.7252653061231626E-3</v>
      </c>
      <c r="O14" s="24">
        <f>BRPL_EOD!O14-BRPL_ISGS_exbus!O14</f>
        <v>-8.1492606284427893E-4</v>
      </c>
      <c r="P14" s="24">
        <f>BRPL_EOD!P14-BRPL_ISGS_exbus!P14</f>
        <v>-3.0864285077925047E-4</v>
      </c>
      <c r="Q14" s="24">
        <f>BRPL_EOD!Q14-BRPL_ISGS_exbus!Q14</f>
        <v>6.4596071044134007E-3</v>
      </c>
      <c r="R14" s="24">
        <f>BRPL_EOD!R14-BRPL_ISGS_exbus!R14</f>
        <v>-5.8090262338836851E-3</v>
      </c>
      <c r="S14" s="24">
        <f>BRPL_EOD!S14-BRPL_ISGS_exbus!S14</f>
        <v>-1.8269635343610702E-3</v>
      </c>
      <c r="T14" s="24">
        <f>BRPL_EOD!T14-BRPL_ISGS_exbus!T14</f>
        <v>0</v>
      </c>
      <c r="U14" s="24">
        <f>BRPL_EOD!U14-BRPL_ISGS_exbus!U14</f>
        <v>2.316795379400105E-4</v>
      </c>
      <c r="V14" s="24">
        <f>BRPL_EOD!V14-BRPL_ISGS_exbus!V14</f>
        <v>0</v>
      </c>
      <c r="W14" s="24">
        <f>BRPL_EOD!W14-BRPL_ISGS_exbus!W14</f>
        <v>3.7663207547158351E-3</v>
      </c>
      <c r="X14" s="24">
        <f>BRPL_EOD!X14-BRPL_ISGS_exbus!X14</f>
        <v>5.2829926852595577E-3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-2.2393020357185378E-3</v>
      </c>
      <c r="L15" s="24">
        <f>BRPL_EOD!L15-BRPL_ISGS_exbus!L15</f>
        <v>-6.1485790332493906E-5</v>
      </c>
      <c r="M15" s="24">
        <f>BRPL_EOD!M15-BRPL_ISGS_exbus!M15</f>
        <v>1.7330427513684299E-3</v>
      </c>
      <c r="N15" s="24">
        <f>BRPL_EOD!N15-BRPL_ISGS_exbus!N15</f>
        <v>-6.7252653061231626E-3</v>
      </c>
      <c r="O15" s="24">
        <f>BRPL_EOD!O15-BRPL_ISGS_exbus!O15</f>
        <v>-8.1492606284427893E-4</v>
      </c>
      <c r="P15" s="24">
        <f>BRPL_EOD!P15-BRPL_ISGS_exbus!P15</f>
        <v>-3.0864285077925047E-4</v>
      </c>
      <c r="Q15" s="24">
        <f>BRPL_EOD!Q15-BRPL_ISGS_exbus!Q15</f>
        <v>6.4596071044134007E-3</v>
      </c>
      <c r="R15" s="24">
        <f>BRPL_EOD!R15-BRPL_ISGS_exbus!R15</f>
        <v>-5.8090262338836851E-3</v>
      </c>
      <c r="S15" s="24">
        <f>BRPL_EOD!S15-BRPL_ISGS_exbus!S15</f>
        <v>-1.8269635343610702E-3</v>
      </c>
      <c r="T15" s="24">
        <f>BRPL_EOD!T15-BRPL_ISGS_exbus!T15</f>
        <v>0</v>
      </c>
      <c r="U15" s="24">
        <f>BRPL_EOD!U15-BRPL_ISGS_exbus!U15</f>
        <v>2.316795379400105E-4</v>
      </c>
      <c r="V15" s="24">
        <f>BRPL_EOD!V15-BRPL_ISGS_exbus!V15</f>
        <v>0</v>
      </c>
      <c r="W15" s="24">
        <f>BRPL_EOD!W15-BRPL_ISGS_exbus!W15</f>
        <v>3.7663207547158351E-3</v>
      </c>
      <c r="X15" s="24">
        <f>BRPL_EOD!X15-BRPL_ISGS_exbus!X15</f>
        <v>1.9600697625037355E-3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-2.2393020357185378E-3</v>
      </c>
      <c r="L16" s="24">
        <f>BRPL_EOD!L16-BRPL_ISGS_exbus!L16</f>
        <v>-6.1485790332493906E-5</v>
      </c>
      <c r="M16" s="24">
        <f>BRPL_EOD!M16-BRPL_ISGS_exbus!M16</f>
        <v>1.7330427513684299E-3</v>
      </c>
      <c r="N16" s="24">
        <f>BRPL_EOD!N16-BRPL_ISGS_exbus!N16</f>
        <v>-6.7252653061231626E-3</v>
      </c>
      <c r="O16" s="24">
        <f>BRPL_EOD!O16-BRPL_ISGS_exbus!O16</f>
        <v>-8.1492606284427893E-4</v>
      </c>
      <c r="P16" s="24">
        <f>BRPL_EOD!P16-BRPL_ISGS_exbus!P16</f>
        <v>-3.0864285077925047E-4</v>
      </c>
      <c r="Q16" s="24">
        <f>BRPL_EOD!Q16-BRPL_ISGS_exbus!Q16</f>
        <v>6.4596071044134007E-3</v>
      </c>
      <c r="R16" s="24">
        <f>BRPL_EOD!R16-BRPL_ISGS_exbus!R16</f>
        <v>-5.8090262338836851E-3</v>
      </c>
      <c r="S16" s="24">
        <f>BRPL_EOD!S16-BRPL_ISGS_exbus!S16</f>
        <v>-1.8269635343610702E-3</v>
      </c>
      <c r="T16" s="24">
        <f>BRPL_EOD!T16-BRPL_ISGS_exbus!T16</f>
        <v>0</v>
      </c>
      <c r="U16" s="24">
        <f>BRPL_EOD!U16-BRPL_ISGS_exbus!U16</f>
        <v>2.316795379400105E-4</v>
      </c>
      <c r="V16" s="24">
        <f>BRPL_EOD!V16-BRPL_ISGS_exbus!V16</f>
        <v>0</v>
      </c>
      <c r="W16" s="24">
        <f>BRPL_EOD!W16-BRPL_ISGS_exbus!W16</f>
        <v>3.7663207547158351E-3</v>
      </c>
      <c r="X16" s="24">
        <f>BRPL_EOD!X16-BRPL_ISGS_exbus!X16</f>
        <v>1.9600697625037355E-3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-2.2393020357185378E-3</v>
      </c>
      <c r="L17" s="24">
        <f>BRPL_EOD!L17-BRPL_ISGS_exbus!L17</f>
        <v>-6.1485790332493906E-5</v>
      </c>
      <c r="M17" s="24">
        <f>BRPL_EOD!M17-BRPL_ISGS_exbus!M17</f>
        <v>1.7330427513684299E-3</v>
      </c>
      <c r="N17" s="24">
        <f>BRPL_EOD!N17-BRPL_ISGS_exbus!N17</f>
        <v>-6.7252653061231626E-3</v>
      </c>
      <c r="O17" s="24">
        <f>BRPL_EOD!O17-BRPL_ISGS_exbus!O17</f>
        <v>-8.1492606284427893E-4</v>
      </c>
      <c r="P17" s="24">
        <f>BRPL_EOD!P17-BRPL_ISGS_exbus!P17</f>
        <v>-3.0864285077925047E-4</v>
      </c>
      <c r="Q17" s="24">
        <f>BRPL_EOD!Q17-BRPL_ISGS_exbus!Q17</f>
        <v>6.4596071044134007E-3</v>
      </c>
      <c r="R17" s="24">
        <f>BRPL_EOD!R17-BRPL_ISGS_exbus!R17</f>
        <v>-5.8090262338836851E-3</v>
      </c>
      <c r="S17" s="24">
        <f>BRPL_EOD!S17-BRPL_ISGS_exbus!S17</f>
        <v>-1.8269635343610702E-3</v>
      </c>
      <c r="T17" s="24">
        <f>BRPL_EOD!T17-BRPL_ISGS_exbus!T17</f>
        <v>0</v>
      </c>
      <c r="U17" s="24">
        <f>BRPL_EOD!U17-BRPL_ISGS_exbus!U17</f>
        <v>2.316795379400105E-4</v>
      </c>
      <c r="V17" s="24">
        <f>BRPL_EOD!V17-BRPL_ISGS_exbus!V17</f>
        <v>0</v>
      </c>
      <c r="W17" s="24">
        <f>BRPL_EOD!W17-BRPL_ISGS_exbus!W17</f>
        <v>-1.3436482084685508E-3</v>
      </c>
      <c r="X17" s="24">
        <f>BRPL_EOD!X17-BRPL_ISGS_exbus!X17</f>
        <v>-2.117911285779428E-4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-2.2393020357185378E-3</v>
      </c>
      <c r="L18" s="24">
        <f>BRPL_EOD!L18-BRPL_ISGS_exbus!L18</f>
        <v>-6.1485790332493906E-5</v>
      </c>
      <c r="M18" s="24">
        <f>BRPL_EOD!M18-BRPL_ISGS_exbus!M18</f>
        <v>1.7330427513684299E-3</v>
      </c>
      <c r="N18" s="24">
        <f>BRPL_EOD!N18-BRPL_ISGS_exbus!N18</f>
        <v>-6.7252653061231626E-3</v>
      </c>
      <c r="O18" s="24">
        <f>BRPL_EOD!O18-BRPL_ISGS_exbus!O18</f>
        <v>-8.1492606284427893E-4</v>
      </c>
      <c r="P18" s="24">
        <f>BRPL_EOD!P18-BRPL_ISGS_exbus!P18</f>
        <v>-3.0864285077925047E-4</v>
      </c>
      <c r="Q18" s="24">
        <f>BRPL_EOD!Q18-BRPL_ISGS_exbus!Q18</f>
        <v>6.4596071044134007E-3</v>
      </c>
      <c r="R18" s="24">
        <f>BRPL_EOD!R18-BRPL_ISGS_exbus!R18</f>
        <v>-5.8090262338836851E-3</v>
      </c>
      <c r="S18" s="24">
        <f>BRPL_EOD!S18-BRPL_ISGS_exbus!S18</f>
        <v>-1.8269635343610702E-3</v>
      </c>
      <c r="T18" s="24">
        <f>BRPL_EOD!T18-BRPL_ISGS_exbus!T18</f>
        <v>0</v>
      </c>
      <c r="U18" s="24">
        <f>BRPL_EOD!U18-BRPL_ISGS_exbus!U18</f>
        <v>2.316795379400105E-4</v>
      </c>
      <c r="V18" s="24">
        <f>BRPL_EOD!V18-BRPL_ISGS_exbus!V18</f>
        <v>0</v>
      </c>
      <c r="W18" s="24">
        <f>BRPL_EOD!W18-BRPL_ISGS_exbus!W18</f>
        <v>-1.3436482084685508E-3</v>
      </c>
      <c r="X18" s="24">
        <f>BRPL_EOD!X18-BRPL_ISGS_exbus!X18</f>
        <v>-4.3755135579317539E-3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-2.2393020357185378E-3</v>
      </c>
      <c r="L19" s="24">
        <f>BRPL_EOD!L19-BRPL_ISGS_exbus!L19</f>
        <v>-6.1485790332493906E-5</v>
      </c>
      <c r="M19" s="24">
        <f>BRPL_EOD!M19-BRPL_ISGS_exbus!M19</f>
        <v>1.7330427513684299E-3</v>
      </c>
      <c r="N19" s="24">
        <f>BRPL_EOD!N19-BRPL_ISGS_exbus!N19</f>
        <v>-6.7252653061231626E-3</v>
      </c>
      <c r="O19" s="24">
        <f>BRPL_EOD!O19-BRPL_ISGS_exbus!O19</f>
        <v>-8.1492606284427893E-4</v>
      </c>
      <c r="P19" s="24">
        <f>BRPL_EOD!P19-BRPL_ISGS_exbus!P19</f>
        <v>-3.0864285077925047E-4</v>
      </c>
      <c r="Q19" s="24">
        <f>BRPL_EOD!Q19-BRPL_ISGS_exbus!Q19</f>
        <v>6.4596071044134007E-3</v>
      </c>
      <c r="R19" s="24">
        <f>BRPL_EOD!R19-BRPL_ISGS_exbus!R19</f>
        <v>-5.8090262338836851E-3</v>
      </c>
      <c r="S19" s="24">
        <f>BRPL_EOD!S19-BRPL_ISGS_exbus!S19</f>
        <v>-1.8269635343610702E-3</v>
      </c>
      <c r="T19" s="24">
        <f>BRPL_EOD!T19-BRPL_ISGS_exbus!T19</f>
        <v>0</v>
      </c>
      <c r="U19" s="24">
        <f>BRPL_EOD!U19-BRPL_ISGS_exbus!U19</f>
        <v>2.316795379400105E-4</v>
      </c>
      <c r="V19" s="24">
        <f>BRPL_EOD!V19-BRPL_ISGS_exbus!V19</f>
        <v>0</v>
      </c>
      <c r="W19" s="24">
        <f>BRPL_EOD!W19-BRPL_ISGS_exbus!W19</f>
        <v>-1.3436482084685508E-3</v>
      </c>
      <c r="X19" s="24">
        <f>BRPL_EOD!X19-BRPL_ISGS_exbus!X19</f>
        <v>-4.3755135579317539E-3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-2.2393020357185378E-3</v>
      </c>
      <c r="L20" s="24">
        <f>BRPL_EOD!L20-BRPL_ISGS_exbus!L20</f>
        <v>-6.1485790332493906E-5</v>
      </c>
      <c r="M20" s="24">
        <f>BRPL_EOD!M20-BRPL_ISGS_exbus!M20</f>
        <v>1.7330427513684299E-3</v>
      </c>
      <c r="N20" s="24">
        <f>BRPL_EOD!N20-BRPL_ISGS_exbus!N20</f>
        <v>-6.7252653061231626E-3</v>
      </c>
      <c r="O20" s="24">
        <f>BRPL_EOD!O20-BRPL_ISGS_exbus!O20</f>
        <v>-8.1492606284427893E-4</v>
      </c>
      <c r="P20" s="24">
        <f>BRPL_EOD!P20-BRPL_ISGS_exbus!P20</f>
        <v>-3.0864285077925047E-4</v>
      </c>
      <c r="Q20" s="24">
        <f>BRPL_EOD!Q20-BRPL_ISGS_exbus!Q20</f>
        <v>6.4596071044134007E-3</v>
      </c>
      <c r="R20" s="24">
        <f>BRPL_EOD!R20-BRPL_ISGS_exbus!R20</f>
        <v>-5.8090262338836851E-3</v>
      </c>
      <c r="S20" s="24">
        <f>BRPL_EOD!S20-BRPL_ISGS_exbus!S20</f>
        <v>-1.8269635343610702E-3</v>
      </c>
      <c r="T20" s="24">
        <f>BRPL_EOD!T20-BRPL_ISGS_exbus!T20</f>
        <v>0</v>
      </c>
      <c r="U20" s="24">
        <f>BRPL_EOD!U20-BRPL_ISGS_exbus!U20</f>
        <v>2.316795379400105E-4</v>
      </c>
      <c r="V20" s="24">
        <f>BRPL_EOD!V20-BRPL_ISGS_exbus!V20</f>
        <v>0</v>
      </c>
      <c r="W20" s="24">
        <f>BRPL_EOD!W20-BRPL_ISGS_exbus!W20</f>
        <v>3.7663207547158351E-3</v>
      </c>
      <c r="X20" s="24">
        <f>BRPL_EOD!X20-BRPL_ISGS_exbus!X20</f>
        <v>1.9600697625037355E-3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-2.2393020357185378E-3</v>
      </c>
      <c r="L21" s="24">
        <f>BRPL_EOD!L21-BRPL_ISGS_exbus!L21</f>
        <v>-6.1485790332493906E-5</v>
      </c>
      <c r="M21" s="24">
        <f>BRPL_EOD!M21-BRPL_ISGS_exbus!M21</f>
        <v>1.7330427513684299E-3</v>
      </c>
      <c r="N21" s="24">
        <f>BRPL_EOD!N21-BRPL_ISGS_exbus!N21</f>
        <v>-6.7252653061231626E-3</v>
      </c>
      <c r="O21" s="24">
        <f>BRPL_EOD!O21-BRPL_ISGS_exbus!O21</f>
        <v>-8.1492606284427893E-4</v>
      </c>
      <c r="P21" s="24">
        <f>BRPL_EOD!P21-BRPL_ISGS_exbus!P21</f>
        <v>-3.0864285077925047E-4</v>
      </c>
      <c r="Q21" s="24">
        <f>BRPL_EOD!Q21-BRPL_ISGS_exbus!Q21</f>
        <v>6.4596071044134007E-3</v>
      </c>
      <c r="R21" s="24">
        <f>BRPL_EOD!R21-BRPL_ISGS_exbus!R21</f>
        <v>-5.8090262338836851E-3</v>
      </c>
      <c r="S21" s="24">
        <f>BRPL_EOD!S21-BRPL_ISGS_exbus!S21</f>
        <v>-1.8269635343610702E-3</v>
      </c>
      <c r="T21" s="24">
        <f>BRPL_EOD!T21-BRPL_ISGS_exbus!T21</f>
        <v>0</v>
      </c>
      <c r="U21" s="24">
        <f>BRPL_EOD!U21-BRPL_ISGS_exbus!U21</f>
        <v>2.316795379400105E-4</v>
      </c>
      <c r="V21" s="24">
        <f>BRPL_EOD!V21-BRPL_ISGS_exbus!V21</f>
        <v>0</v>
      </c>
      <c r="W21" s="24">
        <f>BRPL_EOD!W21-BRPL_ISGS_exbus!W21</f>
        <v>3.7663207547158351E-3</v>
      </c>
      <c r="X21" s="24">
        <f>BRPL_EOD!X21-BRPL_ISGS_exbus!X21</f>
        <v>1.9600697625037355E-3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-2.2393020357185378E-3</v>
      </c>
      <c r="L22" s="24">
        <f>BRPL_EOD!L22-BRPL_ISGS_exbus!L22</f>
        <v>-6.1485790332493906E-5</v>
      </c>
      <c r="M22" s="24">
        <f>BRPL_EOD!M22-BRPL_ISGS_exbus!M22</f>
        <v>1.7330427513684299E-3</v>
      </c>
      <c r="N22" s="24">
        <f>BRPL_EOD!N22-BRPL_ISGS_exbus!N22</f>
        <v>-6.7252653061231626E-3</v>
      </c>
      <c r="O22" s="24">
        <f>BRPL_EOD!O22-BRPL_ISGS_exbus!O22</f>
        <v>-8.1492606284427893E-4</v>
      </c>
      <c r="P22" s="24">
        <f>BRPL_EOD!P22-BRPL_ISGS_exbus!P22</f>
        <v>-3.0864285077925047E-4</v>
      </c>
      <c r="Q22" s="24">
        <f>BRPL_EOD!Q22-BRPL_ISGS_exbus!Q22</f>
        <v>6.4596071044134007E-3</v>
      </c>
      <c r="R22" s="24">
        <f>BRPL_EOD!R22-BRPL_ISGS_exbus!R22</f>
        <v>-5.8090262338836851E-3</v>
      </c>
      <c r="S22" s="24">
        <f>BRPL_EOD!S22-BRPL_ISGS_exbus!S22</f>
        <v>-1.8269635343610702E-3</v>
      </c>
      <c r="T22" s="24">
        <f>BRPL_EOD!T22-BRPL_ISGS_exbus!T22</f>
        <v>0</v>
      </c>
      <c r="U22" s="24">
        <f>BRPL_EOD!U22-BRPL_ISGS_exbus!U22</f>
        <v>2.316795379400105E-4</v>
      </c>
      <c r="V22" s="24">
        <f>BRPL_EOD!V22-BRPL_ISGS_exbus!V22</f>
        <v>0</v>
      </c>
      <c r="W22" s="24">
        <f>BRPL_EOD!W22-BRPL_ISGS_exbus!W22</f>
        <v>3.7663207547158351E-3</v>
      </c>
      <c r="X22" s="24">
        <f>BRPL_EOD!X22-BRPL_ISGS_exbus!X22</f>
        <v>1.9600697625037355E-3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-2.2393020357185378E-3</v>
      </c>
      <c r="L23" s="24">
        <f>BRPL_EOD!L23-BRPL_ISGS_exbus!L23</f>
        <v>-6.1485790332493906E-5</v>
      </c>
      <c r="M23" s="24">
        <f>BRPL_EOD!M23-BRPL_ISGS_exbus!M23</f>
        <v>1.7330427513684299E-3</v>
      </c>
      <c r="N23" s="24">
        <f>BRPL_EOD!N23-BRPL_ISGS_exbus!N23</f>
        <v>-6.7252653061231626E-3</v>
      </c>
      <c r="O23" s="24">
        <f>BRPL_EOD!O23-BRPL_ISGS_exbus!O23</f>
        <v>-8.1492606284427893E-4</v>
      </c>
      <c r="P23" s="24">
        <f>BRPL_EOD!P23-BRPL_ISGS_exbus!P23</f>
        <v>-3.0864285077925047E-4</v>
      </c>
      <c r="Q23" s="24">
        <f>BRPL_EOD!Q23-BRPL_ISGS_exbus!Q23</f>
        <v>6.4596071044134007E-3</v>
      </c>
      <c r="R23" s="24">
        <f>BRPL_EOD!R23-BRPL_ISGS_exbus!R23</f>
        <v>-5.8090262338836851E-3</v>
      </c>
      <c r="S23" s="24">
        <f>BRPL_EOD!S23-BRPL_ISGS_exbus!S23</f>
        <v>-1.8269635343610702E-3</v>
      </c>
      <c r="T23" s="24">
        <f>BRPL_EOD!T23-BRPL_ISGS_exbus!T23</f>
        <v>0</v>
      </c>
      <c r="U23" s="24">
        <f>BRPL_EOD!U23-BRPL_ISGS_exbus!U23</f>
        <v>2.316795379400105E-4</v>
      </c>
      <c r="V23" s="24">
        <f>BRPL_EOD!V23-BRPL_ISGS_exbus!V23</f>
        <v>0</v>
      </c>
      <c r="W23" s="24">
        <f>BRPL_EOD!W23-BRPL_ISGS_exbus!W23</f>
        <v>3.7663207547158351E-3</v>
      </c>
      <c r="X23" s="24">
        <f>BRPL_EOD!X23-BRPL_ISGS_exbus!X23</f>
        <v>1.9600697625037355E-3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-3.851576807960555E-4</v>
      </c>
      <c r="L24" s="24">
        <f>BRPL_EOD!L24-BRPL_ISGS_exbus!L24</f>
        <v>-6.1485790332493906E-5</v>
      </c>
      <c r="M24" s="24">
        <f>BRPL_EOD!M24-BRPL_ISGS_exbus!M24</f>
        <v>1.7330427513684299E-3</v>
      </c>
      <c r="N24" s="24">
        <f>BRPL_EOD!N24-BRPL_ISGS_exbus!N24</f>
        <v>-6.7252653061231626E-3</v>
      </c>
      <c r="O24" s="24">
        <f>BRPL_EOD!O24-BRPL_ISGS_exbus!O24</f>
        <v>-8.1492606284427893E-4</v>
      </c>
      <c r="P24" s="24">
        <f>BRPL_EOD!P24-BRPL_ISGS_exbus!P24</f>
        <v>-3.0864285077925047E-4</v>
      </c>
      <c r="Q24" s="24">
        <f>BRPL_EOD!Q24-BRPL_ISGS_exbus!Q24</f>
        <v>6.4596071044134007E-3</v>
      </c>
      <c r="R24" s="24">
        <f>BRPL_EOD!R24-BRPL_ISGS_exbus!R24</f>
        <v>4.545546819157309E-3</v>
      </c>
      <c r="S24" s="24">
        <f>BRPL_EOD!S24-BRPL_ISGS_exbus!S24</f>
        <v>-1.8269635343610702E-3</v>
      </c>
      <c r="T24" s="24">
        <f>BRPL_EOD!T24-BRPL_ISGS_exbus!T24</f>
        <v>0</v>
      </c>
      <c r="U24" s="24">
        <f>BRPL_EOD!U24-BRPL_ISGS_exbus!U24</f>
        <v>2.316795379400105E-4</v>
      </c>
      <c r="V24" s="24">
        <f>BRPL_EOD!V24-BRPL_ISGS_exbus!V24</f>
        <v>-5.2433173406463141E-4</v>
      </c>
      <c r="W24" s="24">
        <f>BRPL_EOD!W24-BRPL_ISGS_exbus!W24</f>
        <v>1.0009516363634674E-2</v>
      </c>
      <c r="X24" s="24">
        <f>BRPL_EOD!X24-BRPL_ISGS_exbus!X24</f>
        <v>1.8185228185032543E-3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1.1528137801349203E-2</v>
      </c>
      <c r="L25" s="24">
        <f>BRPL_EOD!L25-BRPL_ISGS_exbus!L25</f>
        <v>-1.1675168852143258E-5</v>
      </c>
      <c r="M25" s="24">
        <f>BRPL_EOD!M25-BRPL_ISGS_exbus!M25</f>
        <v>1.7330427513684299E-3</v>
      </c>
      <c r="N25" s="24">
        <f>BRPL_EOD!N25-BRPL_ISGS_exbus!N25</f>
        <v>-6.7252653061231626E-3</v>
      </c>
      <c r="O25" s="24">
        <f>BRPL_EOD!O25-BRPL_ISGS_exbus!O25</f>
        <v>-8.1492606284427893E-4</v>
      </c>
      <c r="P25" s="24">
        <f>BRPL_EOD!P25-BRPL_ISGS_exbus!P25</f>
        <v>-3.0864285077925047E-4</v>
      </c>
      <c r="Q25" s="24">
        <f>BRPL_EOD!Q25-BRPL_ISGS_exbus!Q25</f>
        <v>6.4596071044134007E-3</v>
      </c>
      <c r="R25" s="24">
        <f>BRPL_EOD!R25-BRPL_ISGS_exbus!R25</f>
        <v>-2.8812916518656806E-3</v>
      </c>
      <c r="S25" s="24">
        <f>BRPL_EOD!S25-BRPL_ISGS_exbus!S25</f>
        <v>-1.8269635343610702E-3</v>
      </c>
      <c r="T25" s="24">
        <f>BRPL_EOD!T25-BRPL_ISGS_exbus!T25</f>
        <v>0</v>
      </c>
      <c r="U25" s="24">
        <f>BRPL_EOD!U25-BRPL_ISGS_exbus!U25</f>
        <v>2.316795379400105E-4</v>
      </c>
      <c r="V25" s="24">
        <f>BRPL_EOD!V25-BRPL_ISGS_exbus!V25</f>
        <v>-5.2433173406463141E-4</v>
      </c>
      <c r="W25" s="24">
        <f>BRPL_EOD!W25-BRPL_ISGS_exbus!W25</f>
        <v>9.1715156669636144E-3</v>
      </c>
      <c r="X25" s="24">
        <f>BRPL_EOD!X25-BRPL_ISGS_exbus!X25</f>
        <v>1.8185228185032543E-3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1.1868339676482265E-2</v>
      </c>
      <c r="L26" s="24">
        <f>BRPL_EOD!L26-BRPL_ISGS_exbus!L26</f>
        <v>-4.1089478854949846E-6</v>
      </c>
      <c r="M26" s="24">
        <f>BRPL_EOD!M26-BRPL_ISGS_exbus!M26</f>
        <v>1.7330427513684299E-3</v>
      </c>
      <c r="N26" s="24">
        <f>BRPL_EOD!N26-BRPL_ISGS_exbus!N26</f>
        <v>-6.7252653061231626E-3</v>
      </c>
      <c r="O26" s="24">
        <f>BRPL_EOD!O26-BRPL_ISGS_exbus!O26</f>
        <v>-8.1492606284427893E-4</v>
      </c>
      <c r="P26" s="24">
        <f>BRPL_EOD!P26-BRPL_ISGS_exbus!P26</f>
        <v>-3.0864285077925047E-4</v>
      </c>
      <c r="Q26" s="24">
        <f>BRPL_EOD!Q26-BRPL_ISGS_exbus!Q26</f>
        <v>6.4596071044134007E-3</v>
      </c>
      <c r="R26" s="24">
        <f>BRPL_EOD!R26-BRPL_ISGS_exbus!R26</f>
        <v>-5.8090262338836851E-3</v>
      </c>
      <c r="S26" s="24">
        <f>BRPL_EOD!S26-BRPL_ISGS_exbus!S26</f>
        <v>-1.8269635343610702E-3</v>
      </c>
      <c r="T26" s="24">
        <f>BRPL_EOD!T26-BRPL_ISGS_exbus!T26</f>
        <v>0</v>
      </c>
      <c r="U26" s="24">
        <f>BRPL_EOD!U26-BRPL_ISGS_exbus!U26</f>
        <v>2.316795379400105E-4</v>
      </c>
      <c r="V26" s="24">
        <f>BRPL_EOD!V26-BRPL_ISGS_exbus!V26</f>
        <v>0</v>
      </c>
      <c r="W26" s="24">
        <f>BRPL_EOD!W26-BRPL_ISGS_exbus!W26</f>
        <v>7.7919574136586789E-3</v>
      </c>
      <c r="X26" s="24">
        <f>BRPL_EOD!X26-BRPL_ISGS_exbus!X26</f>
        <v>1.8893914008017987E-3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-3.1735078869701283E-3</v>
      </c>
      <c r="L27" s="24">
        <f>BRPL_EOD!L27-BRPL_ISGS_exbus!L27</f>
        <v>3.8467105997419537E-5</v>
      </c>
      <c r="M27" s="24">
        <f>BRPL_EOD!M27-BRPL_ISGS_exbus!M27</f>
        <v>1.7330427513684299E-3</v>
      </c>
      <c r="N27" s="24">
        <f>BRPL_EOD!N27-BRPL_ISGS_exbus!N27</f>
        <v>-6.7252653061231626E-3</v>
      </c>
      <c r="O27" s="24">
        <f>BRPL_EOD!O27-BRPL_ISGS_exbus!O27</f>
        <v>-8.1492606284427893E-4</v>
      </c>
      <c r="P27" s="24">
        <f>BRPL_EOD!P27-BRPL_ISGS_exbus!P27</f>
        <v>-3.0864285077925047E-4</v>
      </c>
      <c r="Q27" s="24">
        <f>BRPL_EOD!Q27-BRPL_ISGS_exbus!Q27</f>
        <v>6.4596071044134007E-3</v>
      </c>
      <c r="R27" s="24">
        <f>BRPL_EOD!R27-BRPL_ISGS_exbus!R27</f>
        <v>1.6647539267040656E-3</v>
      </c>
      <c r="S27" s="24">
        <f>BRPL_EOD!S27-BRPL_ISGS_exbus!S27</f>
        <v>2.5181438026482539E-3</v>
      </c>
      <c r="T27" s="24">
        <f>BRPL_EOD!T27-BRPL_ISGS_exbus!T27</f>
        <v>0</v>
      </c>
      <c r="U27" s="24">
        <f>BRPL_EOD!U27-BRPL_ISGS_exbus!U27</f>
        <v>2.316795379400105E-4</v>
      </c>
      <c r="V27" s="24">
        <f>BRPL_EOD!V27-BRPL_ISGS_exbus!V27</f>
        <v>-1.0569011264092154E-3</v>
      </c>
      <c r="W27" s="24">
        <f>BRPL_EOD!W27-BRPL_ISGS_exbus!W27</f>
        <v>7.7919574136586789E-3</v>
      </c>
      <c r="X27" s="24">
        <f>BRPL_EOD!X27-BRPL_ISGS_exbus!X27</f>
        <v>1.8893914008017987E-3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-1.7792243068015523E-3</v>
      </c>
      <c r="L28" s="24">
        <f>BRPL_EOD!L28-BRPL_ISGS_exbus!L28</f>
        <v>5.4936603754995872E-5</v>
      </c>
      <c r="M28" s="24">
        <f>BRPL_EOD!M28-BRPL_ISGS_exbus!M28</f>
        <v>1.7330427513684299E-3</v>
      </c>
      <c r="N28" s="24">
        <f>BRPL_EOD!N28-BRPL_ISGS_exbus!N28</f>
        <v>-6.7252653061231626E-3</v>
      </c>
      <c r="O28" s="24">
        <f>BRPL_EOD!O28-BRPL_ISGS_exbus!O28</f>
        <v>-8.1492606284427893E-4</v>
      </c>
      <c r="P28" s="24">
        <f>BRPL_EOD!P28-BRPL_ISGS_exbus!P28</f>
        <v>-3.0864285077925047E-4</v>
      </c>
      <c r="Q28" s="24">
        <f>BRPL_EOD!Q28-BRPL_ISGS_exbus!Q28</f>
        <v>-1.755905511810596E-3</v>
      </c>
      <c r="R28" s="24">
        <f>BRPL_EOD!R28-BRPL_ISGS_exbus!R28</f>
        <v>4.1842607204110038E-3</v>
      </c>
      <c r="S28" s="24">
        <f>BRPL_EOD!S28-BRPL_ISGS_exbus!S28</f>
        <v>2.5744400527027977E-3</v>
      </c>
      <c r="T28" s="24">
        <f>BRPL_EOD!T28-BRPL_ISGS_exbus!T28</f>
        <v>0</v>
      </c>
      <c r="U28" s="24">
        <f>BRPL_EOD!U28-BRPL_ISGS_exbus!U28</f>
        <v>2.316795379400105E-4</v>
      </c>
      <c r="V28" s="24">
        <f>BRPL_EOD!V28-BRPL_ISGS_exbus!V28</f>
        <v>-1.1526315789485153E-3</v>
      </c>
      <c r="W28" s="24">
        <f>BRPL_EOD!W28-BRPL_ISGS_exbus!W28</f>
        <v>9.1715156669636144E-3</v>
      </c>
      <c r="X28" s="24">
        <f>BRPL_EOD!X28-BRPL_ISGS_exbus!X28</f>
        <v>1.8185228185032543E-3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7.2436383231888612E-4</v>
      </c>
      <c r="L29" s="24">
        <f>BRPL_EOD!L29-BRPL_ISGS_exbus!L29</f>
        <v>5.4936603754995872E-5</v>
      </c>
      <c r="M29" s="24">
        <f>BRPL_EOD!M29-BRPL_ISGS_exbus!M29</f>
        <v>1.7330427513684299E-3</v>
      </c>
      <c r="N29" s="24">
        <f>BRPL_EOD!N29-BRPL_ISGS_exbus!N29</f>
        <v>-6.7252653061231626E-3</v>
      </c>
      <c r="O29" s="24">
        <f>BRPL_EOD!O29-BRPL_ISGS_exbus!O29</f>
        <v>-8.1492606284427893E-4</v>
      </c>
      <c r="P29" s="24">
        <f>BRPL_EOD!P29-BRPL_ISGS_exbus!P29</f>
        <v>-3.0864285077925047E-4</v>
      </c>
      <c r="Q29" s="24">
        <f>BRPL_EOD!Q29-BRPL_ISGS_exbus!Q29</f>
        <v>-1.755905511810596E-3</v>
      </c>
      <c r="R29" s="24">
        <f>BRPL_EOD!R29-BRPL_ISGS_exbus!R29</f>
        <v>4.1842607204110038E-3</v>
      </c>
      <c r="S29" s="24">
        <f>BRPL_EOD!S29-BRPL_ISGS_exbus!S29</f>
        <v>5.5453034238492904E-3</v>
      </c>
      <c r="T29" s="24">
        <f>BRPL_EOD!T29-BRPL_ISGS_exbus!T29</f>
        <v>0</v>
      </c>
      <c r="U29" s="24">
        <f>BRPL_EOD!U29-BRPL_ISGS_exbus!U29</f>
        <v>2.316795379400105E-4</v>
      </c>
      <c r="V29" s="24">
        <f>BRPL_EOD!V29-BRPL_ISGS_exbus!V29</f>
        <v>-1.1526315789485153E-3</v>
      </c>
      <c r="W29" s="24">
        <f>BRPL_EOD!W29-BRPL_ISGS_exbus!W29</f>
        <v>9.1715156669636144E-3</v>
      </c>
      <c r="X29" s="24">
        <f>BRPL_EOD!X29-BRPL_ISGS_exbus!X29</f>
        <v>1.8185228185032543E-3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7.2436383231888612E-4</v>
      </c>
      <c r="L30" s="24">
        <f>BRPL_EOD!L30-BRPL_ISGS_exbus!L30</f>
        <v>5.4936603754995872E-5</v>
      </c>
      <c r="M30" s="24">
        <f>BRPL_EOD!M30-BRPL_ISGS_exbus!M30</f>
        <v>1.7330427513684299E-3</v>
      </c>
      <c r="N30" s="24">
        <f>BRPL_EOD!N30-BRPL_ISGS_exbus!N30</f>
        <v>-6.7252653061231626E-3</v>
      </c>
      <c r="O30" s="24">
        <f>BRPL_EOD!O30-BRPL_ISGS_exbus!O30</f>
        <v>-8.1492606284427893E-4</v>
      </c>
      <c r="P30" s="24">
        <f>BRPL_EOD!P30-BRPL_ISGS_exbus!P30</f>
        <v>-3.0864285077925047E-4</v>
      </c>
      <c r="Q30" s="24">
        <f>BRPL_EOD!Q30-BRPL_ISGS_exbus!Q30</f>
        <v>-1.755905511810596E-3</v>
      </c>
      <c r="R30" s="24">
        <f>BRPL_EOD!R30-BRPL_ISGS_exbus!R30</f>
        <v>4.1842607204110038E-3</v>
      </c>
      <c r="S30" s="24">
        <f>BRPL_EOD!S30-BRPL_ISGS_exbus!S30</f>
        <v>4.1851097992910979E-3</v>
      </c>
      <c r="T30" s="24">
        <f>BRPL_EOD!T30-BRPL_ISGS_exbus!T30</f>
        <v>0</v>
      </c>
      <c r="U30" s="24">
        <f>BRPL_EOD!U30-BRPL_ISGS_exbus!U30</f>
        <v>2.316795379400105E-4</v>
      </c>
      <c r="V30" s="24">
        <f>BRPL_EOD!V30-BRPL_ISGS_exbus!V30</f>
        <v>-1.1526315789485153E-3</v>
      </c>
      <c r="W30" s="24">
        <f>BRPL_EOD!W30-BRPL_ISGS_exbus!W30</f>
        <v>9.1715156669636144E-3</v>
      </c>
      <c r="X30" s="24">
        <f>BRPL_EOD!X30-BRPL_ISGS_exbus!X30</f>
        <v>1.8185228185032543E-3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7.2436383231888612E-4</v>
      </c>
      <c r="L31" s="24">
        <f>BRPL_EOD!L31-BRPL_ISGS_exbus!L31</f>
        <v>5.4936603754995872E-5</v>
      </c>
      <c r="M31" s="24">
        <f>BRPL_EOD!M31-BRPL_ISGS_exbus!M31</f>
        <v>1.7330427513684299E-3</v>
      </c>
      <c r="N31" s="24">
        <f>BRPL_EOD!N31-BRPL_ISGS_exbus!N31</f>
        <v>-6.7252653061231626E-3</v>
      </c>
      <c r="O31" s="24">
        <f>BRPL_EOD!O31-BRPL_ISGS_exbus!O31</f>
        <v>-8.1492606284427893E-4</v>
      </c>
      <c r="P31" s="24">
        <f>BRPL_EOD!P31-BRPL_ISGS_exbus!P31</f>
        <v>-3.0864285077925047E-4</v>
      </c>
      <c r="Q31" s="24">
        <f>BRPL_EOD!Q31-BRPL_ISGS_exbus!Q31</f>
        <v>-1.755905511810596E-3</v>
      </c>
      <c r="R31" s="24">
        <f>BRPL_EOD!R31-BRPL_ISGS_exbus!R31</f>
        <v>4.1842607204110038E-3</v>
      </c>
      <c r="S31" s="24">
        <f>BRPL_EOD!S31-BRPL_ISGS_exbus!S31</f>
        <v>4.1851097992910979E-3</v>
      </c>
      <c r="T31" s="24">
        <f>BRPL_EOD!T31-BRPL_ISGS_exbus!T31</f>
        <v>0</v>
      </c>
      <c r="U31" s="24">
        <f>BRPL_EOD!U31-BRPL_ISGS_exbus!U31</f>
        <v>2.316795379400105E-4</v>
      </c>
      <c r="V31" s="24">
        <f>BRPL_EOD!V31-BRPL_ISGS_exbus!V31</f>
        <v>-1.1526315789485153E-3</v>
      </c>
      <c r="W31" s="24">
        <f>BRPL_EOD!W31-BRPL_ISGS_exbus!W31</f>
        <v>9.1715156669636144E-3</v>
      </c>
      <c r="X31" s="24">
        <f>BRPL_EOD!X31-BRPL_ISGS_exbus!X31</f>
        <v>1.8185228185032543E-3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7.2436383231888612E-4</v>
      </c>
      <c r="L32" s="24">
        <f>BRPL_EOD!L32-BRPL_ISGS_exbus!L32</f>
        <v>5.4936603754995872E-5</v>
      </c>
      <c r="M32" s="24">
        <f>BRPL_EOD!M32-BRPL_ISGS_exbus!M32</f>
        <v>1.7330427513684299E-3</v>
      </c>
      <c r="N32" s="24">
        <f>BRPL_EOD!N32-BRPL_ISGS_exbus!N32</f>
        <v>-6.7252653061231626E-3</v>
      </c>
      <c r="O32" s="24">
        <f>BRPL_EOD!O32-BRPL_ISGS_exbus!O32</f>
        <v>-8.1492606284427893E-4</v>
      </c>
      <c r="P32" s="24">
        <f>BRPL_EOD!P32-BRPL_ISGS_exbus!P32</f>
        <v>-3.0864285077925047E-4</v>
      </c>
      <c r="Q32" s="24">
        <f>BRPL_EOD!Q32-BRPL_ISGS_exbus!Q32</f>
        <v>-1.755905511810596E-3</v>
      </c>
      <c r="R32" s="24">
        <f>BRPL_EOD!R32-BRPL_ISGS_exbus!R32</f>
        <v>4.1842607204110038E-3</v>
      </c>
      <c r="S32" s="24">
        <f>BRPL_EOD!S32-BRPL_ISGS_exbus!S32</f>
        <v>4.1851097992910979E-3</v>
      </c>
      <c r="T32" s="24">
        <f>BRPL_EOD!T32-BRPL_ISGS_exbus!T32</f>
        <v>0</v>
      </c>
      <c r="U32" s="24">
        <f>BRPL_EOD!U32-BRPL_ISGS_exbus!U32</f>
        <v>2.316795379400105E-4</v>
      </c>
      <c r="V32" s="24">
        <f>BRPL_EOD!V32-BRPL_ISGS_exbus!V32</f>
        <v>-1.1526315789485153E-3</v>
      </c>
      <c r="W32" s="24">
        <f>BRPL_EOD!W32-BRPL_ISGS_exbus!W32</f>
        <v>9.1715156669636144E-3</v>
      </c>
      <c r="X32" s="24">
        <f>BRPL_EOD!X32-BRPL_ISGS_exbus!X32</f>
        <v>1.8185228185032543E-3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7.2436383231888612E-4</v>
      </c>
      <c r="L33" s="24">
        <f>BRPL_EOD!L33-BRPL_ISGS_exbus!L33</f>
        <v>5.4936603754995872E-5</v>
      </c>
      <c r="M33" s="24">
        <f>BRPL_EOD!M33-BRPL_ISGS_exbus!M33</f>
        <v>1.7330427513684299E-3</v>
      </c>
      <c r="N33" s="24">
        <f>BRPL_EOD!N33-BRPL_ISGS_exbus!N33</f>
        <v>-6.7252653061231626E-3</v>
      </c>
      <c r="O33" s="24">
        <f>BRPL_EOD!O33-BRPL_ISGS_exbus!O33</f>
        <v>-8.1492606284427893E-4</v>
      </c>
      <c r="P33" s="24">
        <f>BRPL_EOD!P33-BRPL_ISGS_exbus!P33</f>
        <v>-3.0864285077925047E-4</v>
      </c>
      <c r="Q33" s="24">
        <f>BRPL_EOD!Q33-BRPL_ISGS_exbus!Q33</f>
        <v>-1.755905511810596E-3</v>
      </c>
      <c r="R33" s="24">
        <f>BRPL_EOD!R33-BRPL_ISGS_exbus!R33</f>
        <v>4.1842607204110038E-3</v>
      </c>
      <c r="S33" s="24">
        <f>BRPL_EOD!S33-BRPL_ISGS_exbus!S33</f>
        <v>4.1851097992910979E-3</v>
      </c>
      <c r="T33" s="24">
        <f>BRPL_EOD!T33-BRPL_ISGS_exbus!T33</f>
        <v>0</v>
      </c>
      <c r="U33" s="24">
        <f>BRPL_EOD!U33-BRPL_ISGS_exbus!U33</f>
        <v>2.316795379400105E-4</v>
      </c>
      <c r="V33" s="24">
        <f>BRPL_EOD!V33-BRPL_ISGS_exbus!V33</f>
        <v>-1.1526315789485153E-3</v>
      </c>
      <c r="W33" s="24">
        <f>BRPL_EOD!W33-BRPL_ISGS_exbus!W33</f>
        <v>9.1715156669636144E-3</v>
      </c>
      <c r="X33" s="24">
        <f>BRPL_EOD!X33-BRPL_ISGS_exbus!X33</f>
        <v>1.8185228185032543E-3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7.2436383231888612E-4</v>
      </c>
      <c r="L34" s="24">
        <f>BRPL_EOD!L34-BRPL_ISGS_exbus!L34</f>
        <v>5.4936603754995872E-5</v>
      </c>
      <c r="M34" s="24">
        <f>BRPL_EOD!M34-BRPL_ISGS_exbus!M34</f>
        <v>1.7330427513684299E-3</v>
      </c>
      <c r="N34" s="24">
        <f>BRPL_EOD!N34-BRPL_ISGS_exbus!N34</f>
        <v>-6.7252653061231626E-3</v>
      </c>
      <c r="O34" s="24">
        <f>BRPL_EOD!O34-BRPL_ISGS_exbus!O34</f>
        <v>-8.1492606284427893E-4</v>
      </c>
      <c r="P34" s="24">
        <f>BRPL_EOD!P34-BRPL_ISGS_exbus!P34</f>
        <v>-3.0864285077925047E-4</v>
      </c>
      <c r="Q34" s="24">
        <f>BRPL_EOD!Q34-BRPL_ISGS_exbus!Q34</f>
        <v>-1.755905511810596E-3</v>
      </c>
      <c r="R34" s="24">
        <f>BRPL_EOD!R34-BRPL_ISGS_exbus!R34</f>
        <v>4.1842607204110038E-3</v>
      </c>
      <c r="S34" s="24">
        <f>BRPL_EOD!S34-BRPL_ISGS_exbus!S34</f>
        <v>4.1851097992910979E-3</v>
      </c>
      <c r="T34" s="24">
        <f>BRPL_EOD!T34-BRPL_ISGS_exbus!T34</f>
        <v>0</v>
      </c>
      <c r="U34" s="24">
        <f>BRPL_EOD!U34-BRPL_ISGS_exbus!U34</f>
        <v>2.316795379400105E-4</v>
      </c>
      <c r="V34" s="24">
        <f>BRPL_EOD!V34-BRPL_ISGS_exbus!V34</f>
        <v>-1.1526315789485153E-3</v>
      </c>
      <c r="W34" s="24">
        <f>BRPL_EOD!W34-BRPL_ISGS_exbus!W34</f>
        <v>9.1715156669636144E-3</v>
      </c>
      <c r="X34" s="24">
        <f>BRPL_EOD!X34-BRPL_ISGS_exbus!X34</f>
        <v>1.8185228185032543E-3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7.2436383231888612E-4</v>
      </c>
      <c r="L35" s="24">
        <f>BRPL_EOD!L35-BRPL_ISGS_exbus!L35</f>
        <v>5.4936603754995872E-5</v>
      </c>
      <c r="M35" s="24">
        <f>BRPL_EOD!M35-BRPL_ISGS_exbus!M35</f>
        <v>1.7330427513684299E-3</v>
      </c>
      <c r="N35" s="24">
        <f>BRPL_EOD!N35-BRPL_ISGS_exbus!N35</f>
        <v>-6.7252653061231626E-3</v>
      </c>
      <c r="O35" s="24">
        <f>BRPL_EOD!O35-BRPL_ISGS_exbus!O35</f>
        <v>-8.1492606284427893E-4</v>
      </c>
      <c r="P35" s="24">
        <f>BRPL_EOD!P35-BRPL_ISGS_exbus!P35</f>
        <v>-3.0864285077925047E-4</v>
      </c>
      <c r="Q35" s="24">
        <f>BRPL_EOD!Q35-BRPL_ISGS_exbus!Q35</f>
        <v>-1.755905511810596E-3</v>
      </c>
      <c r="R35" s="24">
        <f>BRPL_EOD!R35-BRPL_ISGS_exbus!R35</f>
        <v>4.1842607204110038E-3</v>
      </c>
      <c r="S35" s="24">
        <f>BRPL_EOD!S35-BRPL_ISGS_exbus!S35</f>
        <v>4.1851097992910979E-3</v>
      </c>
      <c r="T35" s="24">
        <f>BRPL_EOD!T35-BRPL_ISGS_exbus!T35</f>
        <v>0</v>
      </c>
      <c r="U35" s="24">
        <f>BRPL_EOD!U35-BRPL_ISGS_exbus!U35</f>
        <v>2.316795379400105E-4</v>
      </c>
      <c r="V35" s="24">
        <f>BRPL_EOD!V35-BRPL_ISGS_exbus!V35</f>
        <v>-1.1526315789485153E-3</v>
      </c>
      <c r="W35" s="24">
        <f>BRPL_EOD!W35-BRPL_ISGS_exbus!W35</f>
        <v>9.1715156669636144E-3</v>
      </c>
      <c r="X35" s="24">
        <f>BRPL_EOD!X35-BRPL_ISGS_exbus!X35</f>
        <v>1.8185228185032543E-3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7.2436383231888612E-4</v>
      </c>
      <c r="L36" s="24">
        <f>BRPL_EOD!L36-BRPL_ISGS_exbus!L36</f>
        <v>5.4936603754995872E-5</v>
      </c>
      <c r="M36" s="24">
        <f>BRPL_EOD!M36-BRPL_ISGS_exbus!M36</f>
        <v>1.7330427513684299E-3</v>
      </c>
      <c r="N36" s="24">
        <f>BRPL_EOD!N36-BRPL_ISGS_exbus!N36</f>
        <v>-6.7252653061231626E-3</v>
      </c>
      <c r="O36" s="24">
        <f>BRPL_EOD!O36-BRPL_ISGS_exbus!O36</f>
        <v>-8.1492606284427893E-4</v>
      </c>
      <c r="P36" s="24">
        <f>BRPL_EOD!P36-BRPL_ISGS_exbus!P36</f>
        <v>-3.0864285077925047E-4</v>
      </c>
      <c r="Q36" s="24">
        <f>BRPL_EOD!Q36-BRPL_ISGS_exbus!Q36</f>
        <v>-1.755905511810596E-3</v>
      </c>
      <c r="R36" s="24">
        <f>BRPL_EOD!R36-BRPL_ISGS_exbus!R36</f>
        <v>4.1842607204110038E-3</v>
      </c>
      <c r="S36" s="24">
        <f>BRPL_EOD!S36-BRPL_ISGS_exbus!S36</f>
        <v>4.1851097992910979E-3</v>
      </c>
      <c r="T36" s="24">
        <f>BRPL_EOD!T36-BRPL_ISGS_exbus!T36</f>
        <v>0</v>
      </c>
      <c r="U36" s="24">
        <f>BRPL_EOD!U36-BRPL_ISGS_exbus!U36</f>
        <v>2.316795379400105E-4</v>
      </c>
      <c r="V36" s="24">
        <f>BRPL_EOD!V36-BRPL_ISGS_exbus!V36</f>
        <v>-1.1526315789485153E-3</v>
      </c>
      <c r="W36" s="24">
        <f>BRPL_EOD!W36-BRPL_ISGS_exbus!W36</f>
        <v>9.1715156669636144E-3</v>
      </c>
      <c r="X36" s="24">
        <f>BRPL_EOD!X36-BRPL_ISGS_exbus!X36</f>
        <v>1.8185228185032543E-3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7.2436383231888612E-4</v>
      </c>
      <c r="L37" s="24">
        <f>BRPL_EOD!L37-BRPL_ISGS_exbus!L37</f>
        <v>5.4936603754995872E-5</v>
      </c>
      <c r="M37" s="24">
        <f>BRPL_EOD!M37-BRPL_ISGS_exbus!M37</f>
        <v>1.7330427513684299E-3</v>
      </c>
      <c r="N37" s="24">
        <f>BRPL_EOD!N37-BRPL_ISGS_exbus!N37</f>
        <v>-6.7252653061231626E-3</v>
      </c>
      <c r="O37" s="24">
        <f>BRPL_EOD!O37-BRPL_ISGS_exbus!O37</f>
        <v>-8.1492606284427893E-4</v>
      </c>
      <c r="P37" s="24">
        <f>BRPL_EOD!P37-BRPL_ISGS_exbus!P37</f>
        <v>-3.0864285077925047E-4</v>
      </c>
      <c r="Q37" s="24">
        <f>BRPL_EOD!Q37-BRPL_ISGS_exbus!Q37</f>
        <v>-1.755905511810596E-3</v>
      </c>
      <c r="R37" s="24">
        <f>BRPL_EOD!R37-BRPL_ISGS_exbus!R37</f>
        <v>4.1842607204110038E-3</v>
      </c>
      <c r="S37" s="24">
        <f>BRPL_EOD!S37-BRPL_ISGS_exbus!S37</f>
        <v>4.1851097992910979E-3</v>
      </c>
      <c r="T37" s="24">
        <f>BRPL_EOD!T37-BRPL_ISGS_exbus!T37</f>
        <v>0</v>
      </c>
      <c r="U37" s="24">
        <f>BRPL_EOD!U37-BRPL_ISGS_exbus!U37</f>
        <v>2.316795379400105E-4</v>
      </c>
      <c r="V37" s="24">
        <f>BRPL_EOD!V37-BRPL_ISGS_exbus!V37</f>
        <v>-1.1526315789485153E-3</v>
      </c>
      <c r="W37" s="24">
        <f>BRPL_EOD!W37-BRPL_ISGS_exbus!W37</f>
        <v>9.1715156669636144E-3</v>
      </c>
      <c r="X37" s="24">
        <f>BRPL_EOD!X37-BRPL_ISGS_exbus!X37</f>
        <v>1.8185228185032543E-3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7.2436383231888612E-4</v>
      </c>
      <c r="L38" s="24">
        <f>BRPL_EOD!L38-BRPL_ISGS_exbus!L38</f>
        <v>5.4936603754995872E-5</v>
      </c>
      <c r="M38" s="24">
        <f>BRPL_EOD!M38-BRPL_ISGS_exbus!M38</f>
        <v>1.7330427513684299E-3</v>
      </c>
      <c r="N38" s="24">
        <f>BRPL_EOD!N38-BRPL_ISGS_exbus!N38</f>
        <v>-6.7252653061231626E-3</v>
      </c>
      <c r="O38" s="24">
        <f>BRPL_EOD!O38-BRPL_ISGS_exbus!O38</f>
        <v>-8.1492606284427893E-4</v>
      </c>
      <c r="P38" s="24">
        <f>BRPL_EOD!P38-BRPL_ISGS_exbus!P38</f>
        <v>-3.0864285077925047E-4</v>
      </c>
      <c r="Q38" s="24">
        <f>BRPL_EOD!Q38-BRPL_ISGS_exbus!Q38</f>
        <v>-1.755905511810596E-3</v>
      </c>
      <c r="R38" s="24">
        <f>BRPL_EOD!R38-BRPL_ISGS_exbus!R38</f>
        <v>4.1842607204110038E-3</v>
      </c>
      <c r="S38" s="24">
        <f>BRPL_EOD!S38-BRPL_ISGS_exbus!S38</f>
        <v>4.1851097992910979E-3</v>
      </c>
      <c r="T38" s="24">
        <f>BRPL_EOD!T38-BRPL_ISGS_exbus!T38</f>
        <v>0</v>
      </c>
      <c r="U38" s="24">
        <f>BRPL_EOD!U38-BRPL_ISGS_exbus!U38</f>
        <v>2.316795379400105E-4</v>
      </c>
      <c r="V38" s="24">
        <f>BRPL_EOD!V38-BRPL_ISGS_exbus!V38</f>
        <v>-1.1526315789485153E-3</v>
      </c>
      <c r="W38" s="24">
        <f>BRPL_EOD!W38-BRPL_ISGS_exbus!W38</f>
        <v>9.1715156669636144E-3</v>
      </c>
      <c r="X38" s="24">
        <f>BRPL_EOD!X38-BRPL_ISGS_exbus!X38</f>
        <v>1.8185228185032543E-3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7.2436383231888612E-4</v>
      </c>
      <c r="L39" s="24">
        <f>BRPL_EOD!L39-BRPL_ISGS_exbus!L39</f>
        <v>5.4936603754995872E-5</v>
      </c>
      <c r="M39" s="24">
        <f>BRPL_EOD!M39-BRPL_ISGS_exbus!M39</f>
        <v>1.7330427513684299E-3</v>
      </c>
      <c r="N39" s="24">
        <f>BRPL_EOD!N39-BRPL_ISGS_exbus!N39</f>
        <v>-6.7252653061231626E-3</v>
      </c>
      <c r="O39" s="24">
        <f>BRPL_EOD!O39-BRPL_ISGS_exbus!O39</f>
        <v>-8.1492606284427893E-4</v>
      </c>
      <c r="P39" s="24">
        <f>BRPL_EOD!P39-BRPL_ISGS_exbus!P39</f>
        <v>-3.0864285077925047E-4</v>
      </c>
      <c r="Q39" s="24">
        <f>BRPL_EOD!Q39-BRPL_ISGS_exbus!Q39</f>
        <v>-1.755905511810596E-3</v>
      </c>
      <c r="R39" s="24">
        <f>BRPL_EOD!R39-BRPL_ISGS_exbus!R39</f>
        <v>4.1842607204110038E-3</v>
      </c>
      <c r="S39" s="24">
        <f>BRPL_EOD!S39-BRPL_ISGS_exbus!S39</f>
        <v>4.1851097992910979E-3</v>
      </c>
      <c r="T39" s="24">
        <f>BRPL_EOD!T39-BRPL_ISGS_exbus!T39</f>
        <v>0</v>
      </c>
      <c r="U39" s="24">
        <f>BRPL_EOD!U39-BRPL_ISGS_exbus!U39</f>
        <v>2.316795379400105E-4</v>
      </c>
      <c r="V39" s="24">
        <f>BRPL_EOD!V39-BRPL_ISGS_exbus!V39</f>
        <v>-1.1526315789485153E-3</v>
      </c>
      <c r="W39" s="24">
        <f>BRPL_EOD!W39-BRPL_ISGS_exbus!W39</f>
        <v>9.1715156669636144E-3</v>
      </c>
      <c r="X39" s="24">
        <f>BRPL_EOD!X39-BRPL_ISGS_exbus!X39</f>
        <v>1.8185228185032543E-3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7.2436383231888612E-4</v>
      </c>
      <c r="L40" s="24">
        <f>BRPL_EOD!L40-BRPL_ISGS_exbus!L40</f>
        <v>5.4936603754995872E-5</v>
      </c>
      <c r="M40" s="24">
        <f>BRPL_EOD!M40-BRPL_ISGS_exbus!M40</f>
        <v>1.7330427513684299E-3</v>
      </c>
      <c r="N40" s="24">
        <f>BRPL_EOD!N40-BRPL_ISGS_exbus!N40</f>
        <v>-6.7252653061231626E-3</v>
      </c>
      <c r="O40" s="24">
        <f>BRPL_EOD!O40-BRPL_ISGS_exbus!O40</f>
        <v>-8.1492606284427893E-4</v>
      </c>
      <c r="P40" s="24">
        <f>BRPL_EOD!P40-BRPL_ISGS_exbus!P40</f>
        <v>-3.0864285077925047E-4</v>
      </c>
      <c r="Q40" s="24">
        <f>BRPL_EOD!Q40-BRPL_ISGS_exbus!Q40</f>
        <v>-1.755905511810596E-3</v>
      </c>
      <c r="R40" s="24">
        <f>BRPL_EOD!R40-BRPL_ISGS_exbus!R40</f>
        <v>4.1842607204110038E-3</v>
      </c>
      <c r="S40" s="24">
        <f>BRPL_EOD!S40-BRPL_ISGS_exbus!S40</f>
        <v>4.1851097992910979E-3</v>
      </c>
      <c r="T40" s="24">
        <f>BRPL_EOD!T40-BRPL_ISGS_exbus!T40</f>
        <v>0</v>
      </c>
      <c r="U40" s="24">
        <f>BRPL_EOD!U40-BRPL_ISGS_exbus!U40</f>
        <v>2.316795379400105E-4</v>
      </c>
      <c r="V40" s="24">
        <f>BRPL_EOD!V40-BRPL_ISGS_exbus!V40</f>
        <v>-1.1526315789485153E-3</v>
      </c>
      <c r="W40" s="24">
        <f>BRPL_EOD!W40-BRPL_ISGS_exbus!W40</f>
        <v>9.1715156669636144E-3</v>
      </c>
      <c r="X40" s="24">
        <f>BRPL_EOD!X40-BRPL_ISGS_exbus!X40</f>
        <v>1.8185228185032543E-3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7.2436383231888612E-4</v>
      </c>
      <c r="L41" s="24">
        <f>BRPL_EOD!L41-BRPL_ISGS_exbus!L41</f>
        <v>5.4936603754995872E-5</v>
      </c>
      <c r="M41" s="24">
        <f>BRPL_EOD!M41-BRPL_ISGS_exbus!M41</f>
        <v>1.7330427513684299E-3</v>
      </c>
      <c r="N41" s="24">
        <f>BRPL_EOD!N41-BRPL_ISGS_exbus!N41</f>
        <v>-6.7252653061231626E-3</v>
      </c>
      <c r="O41" s="24">
        <f>BRPL_EOD!O41-BRPL_ISGS_exbus!O41</f>
        <v>-8.1492606284427893E-4</v>
      </c>
      <c r="P41" s="24">
        <f>BRPL_EOD!P41-BRPL_ISGS_exbus!P41</f>
        <v>-3.0864285077925047E-4</v>
      </c>
      <c r="Q41" s="24">
        <f>BRPL_EOD!Q41-BRPL_ISGS_exbus!Q41</f>
        <v>-1.755905511810596E-3</v>
      </c>
      <c r="R41" s="24">
        <f>BRPL_EOD!R41-BRPL_ISGS_exbus!R41</f>
        <v>4.1842607204110038E-3</v>
      </c>
      <c r="S41" s="24">
        <f>BRPL_EOD!S41-BRPL_ISGS_exbus!S41</f>
        <v>4.1851097992910979E-3</v>
      </c>
      <c r="T41" s="24">
        <f>BRPL_EOD!T41-BRPL_ISGS_exbus!T41</f>
        <v>0</v>
      </c>
      <c r="U41" s="24">
        <f>BRPL_EOD!U41-BRPL_ISGS_exbus!U41</f>
        <v>2.316795379400105E-4</v>
      </c>
      <c r="V41" s="24">
        <f>BRPL_EOD!V41-BRPL_ISGS_exbus!V41</f>
        <v>-1.1526315789485153E-3</v>
      </c>
      <c r="W41" s="24">
        <f>BRPL_EOD!W41-BRPL_ISGS_exbus!W41</f>
        <v>9.1715156669636144E-3</v>
      </c>
      <c r="X41" s="24">
        <f>BRPL_EOD!X41-BRPL_ISGS_exbus!X41</f>
        <v>-9.881933438933288E-4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7.2436383231888612E-4</v>
      </c>
      <c r="L42" s="24">
        <f>BRPL_EOD!L42-BRPL_ISGS_exbus!L42</f>
        <v>5.4936603754995872E-5</v>
      </c>
      <c r="M42" s="24">
        <f>BRPL_EOD!M42-BRPL_ISGS_exbus!M42</f>
        <v>1.7330427513684299E-3</v>
      </c>
      <c r="N42" s="24">
        <f>BRPL_EOD!N42-BRPL_ISGS_exbus!N42</f>
        <v>-6.7252653061231626E-3</v>
      </c>
      <c r="O42" s="24">
        <f>BRPL_EOD!O42-BRPL_ISGS_exbus!O42</f>
        <v>-8.1492606284427893E-4</v>
      </c>
      <c r="P42" s="24">
        <f>BRPL_EOD!P42-BRPL_ISGS_exbus!P42</f>
        <v>-3.0864285077925047E-4</v>
      </c>
      <c r="Q42" s="24">
        <f>BRPL_EOD!Q42-BRPL_ISGS_exbus!Q42</f>
        <v>-1.755905511810596E-3</v>
      </c>
      <c r="R42" s="24">
        <f>BRPL_EOD!R42-BRPL_ISGS_exbus!R42</f>
        <v>4.1842607204110038E-3</v>
      </c>
      <c r="S42" s="24">
        <f>BRPL_EOD!S42-BRPL_ISGS_exbus!S42</f>
        <v>4.1851097992910979E-3</v>
      </c>
      <c r="T42" s="24">
        <f>BRPL_EOD!T42-BRPL_ISGS_exbus!T42</f>
        <v>0</v>
      </c>
      <c r="U42" s="24">
        <f>BRPL_EOD!U42-BRPL_ISGS_exbus!U42</f>
        <v>2.316795379400105E-4</v>
      </c>
      <c r="V42" s="24">
        <f>BRPL_EOD!V42-BRPL_ISGS_exbus!V42</f>
        <v>-1.1526315789485153E-3</v>
      </c>
      <c r="W42" s="24">
        <f>BRPL_EOD!W42-BRPL_ISGS_exbus!W42</f>
        <v>9.1715156669636144E-3</v>
      </c>
      <c r="X42" s="24">
        <f>BRPL_EOD!X42-BRPL_ISGS_exbus!X42</f>
        <v>-9.881933438933288E-4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7.2436383231888612E-4</v>
      </c>
      <c r="L43" s="24">
        <f>BRPL_EOD!L43-BRPL_ISGS_exbus!L43</f>
        <v>5.4936603754995872E-5</v>
      </c>
      <c r="M43" s="24">
        <f>BRPL_EOD!M43-BRPL_ISGS_exbus!M43</f>
        <v>1.7330427513684299E-3</v>
      </c>
      <c r="N43" s="24">
        <f>BRPL_EOD!N43-BRPL_ISGS_exbus!N43</f>
        <v>-6.7252653061231626E-3</v>
      </c>
      <c r="O43" s="24">
        <f>BRPL_EOD!O43-BRPL_ISGS_exbus!O43</f>
        <v>-8.1492606284427893E-4</v>
      </c>
      <c r="P43" s="24">
        <f>BRPL_EOD!P43-BRPL_ISGS_exbus!P43</f>
        <v>-3.0864285077925047E-4</v>
      </c>
      <c r="Q43" s="24">
        <f>BRPL_EOD!Q43-BRPL_ISGS_exbus!Q43</f>
        <v>-1.755905511810596E-3</v>
      </c>
      <c r="R43" s="24">
        <f>BRPL_EOD!R43-BRPL_ISGS_exbus!R43</f>
        <v>4.1842607204110038E-3</v>
      </c>
      <c r="S43" s="24">
        <f>BRPL_EOD!S43-BRPL_ISGS_exbus!S43</f>
        <v>4.1851097992910979E-3</v>
      </c>
      <c r="T43" s="24">
        <f>BRPL_EOD!T43-BRPL_ISGS_exbus!T43</f>
        <v>0</v>
      </c>
      <c r="U43" s="24">
        <f>BRPL_EOD!U43-BRPL_ISGS_exbus!U43</f>
        <v>2.316795379400105E-4</v>
      </c>
      <c r="V43" s="24">
        <f>BRPL_EOD!V43-BRPL_ISGS_exbus!V43</f>
        <v>-1.1526315789485153E-3</v>
      </c>
      <c r="W43" s="24">
        <f>BRPL_EOD!W43-BRPL_ISGS_exbus!W43</f>
        <v>9.1715156669636144E-3</v>
      </c>
      <c r="X43" s="24">
        <f>BRPL_EOD!X43-BRPL_ISGS_exbus!X43</f>
        <v>-9.881933438933288E-4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7.2436383231888612E-4</v>
      </c>
      <c r="L44" s="24">
        <f>BRPL_EOD!L44-BRPL_ISGS_exbus!L44</f>
        <v>5.4936603754995872E-5</v>
      </c>
      <c r="M44" s="24">
        <f>BRPL_EOD!M44-BRPL_ISGS_exbus!M44</f>
        <v>1.7330427513684299E-3</v>
      </c>
      <c r="N44" s="24">
        <f>BRPL_EOD!N44-BRPL_ISGS_exbus!N44</f>
        <v>-6.7252653061231626E-3</v>
      </c>
      <c r="O44" s="24">
        <f>BRPL_EOD!O44-BRPL_ISGS_exbus!O44</f>
        <v>-8.1492606284427893E-4</v>
      </c>
      <c r="P44" s="24">
        <f>BRPL_EOD!P44-BRPL_ISGS_exbus!P44</f>
        <v>-3.0864285077925047E-4</v>
      </c>
      <c r="Q44" s="24">
        <f>BRPL_EOD!Q44-BRPL_ISGS_exbus!Q44</f>
        <v>-1.755905511810596E-3</v>
      </c>
      <c r="R44" s="24">
        <f>BRPL_EOD!R44-BRPL_ISGS_exbus!R44</f>
        <v>4.1842607204110038E-3</v>
      </c>
      <c r="S44" s="24">
        <f>BRPL_EOD!S44-BRPL_ISGS_exbus!S44</f>
        <v>4.1851097992910979E-3</v>
      </c>
      <c r="T44" s="24">
        <f>BRPL_EOD!T44-BRPL_ISGS_exbus!T44</f>
        <v>0</v>
      </c>
      <c r="U44" s="24">
        <f>BRPL_EOD!U44-BRPL_ISGS_exbus!U44</f>
        <v>2.316795379400105E-4</v>
      </c>
      <c r="V44" s="24">
        <f>BRPL_EOD!V44-BRPL_ISGS_exbus!V44</f>
        <v>-1.1526315789485153E-3</v>
      </c>
      <c r="W44" s="24">
        <f>BRPL_EOD!W44-BRPL_ISGS_exbus!W44</f>
        <v>9.1715156669636144E-3</v>
      </c>
      <c r="X44" s="24">
        <f>BRPL_EOD!X44-BRPL_ISGS_exbus!X44</f>
        <v>-9.881933438933288E-4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7.2436383231888612E-4</v>
      </c>
      <c r="L45" s="24">
        <f>BRPL_EOD!L45-BRPL_ISGS_exbus!L45</f>
        <v>5.4936603754995872E-5</v>
      </c>
      <c r="M45" s="24">
        <f>BRPL_EOD!M45-BRPL_ISGS_exbus!M45</f>
        <v>1.7330427513684299E-3</v>
      </c>
      <c r="N45" s="24">
        <f>BRPL_EOD!N45-BRPL_ISGS_exbus!N45</f>
        <v>-6.7252653061231626E-3</v>
      </c>
      <c r="O45" s="24">
        <f>BRPL_EOD!O45-BRPL_ISGS_exbus!O45</f>
        <v>-8.1492606284427893E-4</v>
      </c>
      <c r="P45" s="24">
        <f>BRPL_EOD!P45-BRPL_ISGS_exbus!P45</f>
        <v>-3.0864285077925047E-4</v>
      </c>
      <c r="Q45" s="24">
        <f>BRPL_EOD!Q45-BRPL_ISGS_exbus!Q45</f>
        <v>-1.755905511810596E-3</v>
      </c>
      <c r="R45" s="24">
        <f>BRPL_EOD!R45-BRPL_ISGS_exbus!R45</f>
        <v>4.1842607204110038E-3</v>
      </c>
      <c r="S45" s="24">
        <f>BRPL_EOD!S45-BRPL_ISGS_exbus!S45</f>
        <v>4.1851097992910979E-3</v>
      </c>
      <c r="T45" s="24">
        <f>BRPL_EOD!T45-BRPL_ISGS_exbus!T45</f>
        <v>0</v>
      </c>
      <c r="U45" s="24">
        <f>BRPL_EOD!U45-BRPL_ISGS_exbus!U45</f>
        <v>2.316795379400105E-4</v>
      </c>
      <c r="V45" s="24">
        <f>BRPL_EOD!V45-BRPL_ISGS_exbus!V45</f>
        <v>-1.1526315789485153E-3</v>
      </c>
      <c r="W45" s="24">
        <f>BRPL_EOD!W45-BRPL_ISGS_exbus!W45</f>
        <v>9.1715156669636144E-3</v>
      </c>
      <c r="X45" s="24">
        <f>BRPL_EOD!X45-BRPL_ISGS_exbus!X45</f>
        <v>-9.881933438933288E-4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7.2436383231888612E-4</v>
      </c>
      <c r="L46" s="24">
        <f>BRPL_EOD!L46-BRPL_ISGS_exbus!L46</f>
        <v>5.4936603754995872E-5</v>
      </c>
      <c r="M46" s="24">
        <f>BRPL_EOD!M46-BRPL_ISGS_exbus!M46</f>
        <v>1.7330427513684299E-3</v>
      </c>
      <c r="N46" s="24">
        <f>BRPL_EOD!N46-BRPL_ISGS_exbus!N46</f>
        <v>-6.7252653061231626E-3</v>
      </c>
      <c r="O46" s="24">
        <f>BRPL_EOD!O46-BRPL_ISGS_exbus!O46</f>
        <v>-8.1492606284427893E-4</v>
      </c>
      <c r="P46" s="24">
        <f>BRPL_EOD!P46-BRPL_ISGS_exbus!P46</f>
        <v>-3.0864285077925047E-4</v>
      </c>
      <c r="Q46" s="24">
        <f>BRPL_EOD!Q46-BRPL_ISGS_exbus!Q46</f>
        <v>-1.755905511810596E-3</v>
      </c>
      <c r="R46" s="24">
        <f>BRPL_EOD!R46-BRPL_ISGS_exbus!R46</f>
        <v>4.1842607204110038E-3</v>
      </c>
      <c r="S46" s="24">
        <f>BRPL_EOD!S46-BRPL_ISGS_exbus!S46</f>
        <v>4.1851097992910979E-3</v>
      </c>
      <c r="T46" s="24">
        <f>BRPL_EOD!T46-BRPL_ISGS_exbus!T46</f>
        <v>0</v>
      </c>
      <c r="U46" s="24">
        <f>BRPL_EOD!U46-BRPL_ISGS_exbus!U46</f>
        <v>2.316795379400105E-4</v>
      </c>
      <c r="V46" s="24">
        <f>BRPL_EOD!V46-BRPL_ISGS_exbus!V46</f>
        <v>-1.1526315789485153E-3</v>
      </c>
      <c r="W46" s="24">
        <f>BRPL_EOD!W46-BRPL_ISGS_exbus!W46</f>
        <v>9.1715156669636144E-3</v>
      </c>
      <c r="X46" s="24">
        <f>BRPL_EOD!X46-BRPL_ISGS_exbus!X46</f>
        <v>-9.881933438933288E-4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7.2436383231888612E-4</v>
      </c>
      <c r="L47" s="24">
        <f>BRPL_EOD!L47-BRPL_ISGS_exbus!L47</f>
        <v>5.4936603754995872E-5</v>
      </c>
      <c r="M47" s="24">
        <f>BRPL_EOD!M47-BRPL_ISGS_exbus!M47</f>
        <v>1.7330427513684299E-3</v>
      </c>
      <c r="N47" s="24">
        <f>BRPL_EOD!N47-BRPL_ISGS_exbus!N47</f>
        <v>-6.7252653061231626E-3</v>
      </c>
      <c r="O47" s="24">
        <f>BRPL_EOD!O47-BRPL_ISGS_exbus!O47</f>
        <v>-8.1492606284427893E-4</v>
      </c>
      <c r="P47" s="24">
        <f>BRPL_EOD!P47-BRPL_ISGS_exbus!P47</f>
        <v>-3.0864285077925047E-4</v>
      </c>
      <c r="Q47" s="24">
        <f>BRPL_EOD!Q47-BRPL_ISGS_exbus!Q47</f>
        <v>-1.755905511810596E-3</v>
      </c>
      <c r="R47" s="24">
        <f>BRPL_EOD!R47-BRPL_ISGS_exbus!R47</f>
        <v>4.1842607204110038E-3</v>
      </c>
      <c r="S47" s="24">
        <f>BRPL_EOD!S47-BRPL_ISGS_exbus!S47</f>
        <v>4.1851097992910979E-3</v>
      </c>
      <c r="T47" s="24">
        <f>BRPL_EOD!T47-BRPL_ISGS_exbus!T47</f>
        <v>0</v>
      </c>
      <c r="U47" s="24">
        <f>BRPL_EOD!U47-BRPL_ISGS_exbus!U47</f>
        <v>2.316795379400105E-4</v>
      </c>
      <c r="V47" s="24">
        <f>BRPL_EOD!V47-BRPL_ISGS_exbus!V47</f>
        <v>-1.1526315789485153E-3</v>
      </c>
      <c r="W47" s="24">
        <f>BRPL_EOD!W47-BRPL_ISGS_exbus!W47</f>
        <v>9.1715156669636144E-3</v>
      </c>
      <c r="X47" s="24">
        <f>BRPL_EOD!X47-BRPL_ISGS_exbus!X47</f>
        <v>-9.881933438933288E-4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7.2436383231888612E-4</v>
      </c>
      <c r="L48" s="24">
        <f>BRPL_EOD!L48-BRPL_ISGS_exbus!L48</f>
        <v>5.4936603754995872E-5</v>
      </c>
      <c r="M48" s="24">
        <f>BRPL_EOD!M48-BRPL_ISGS_exbus!M48</f>
        <v>1.7330427513684299E-3</v>
      </c>
      <c r="N48" s="24">
        <f>BRPL_EOD!N48-BRPL_ISGS_exbus!N48</f>
        <v>-6.7252653061231626E-3</v>
      </c>
      <c r="O48" s="24">
        <f>BRPL_EOD!O48-BRPL_ISGS_exbus!O48</f>
        <v>-8.1492606284427893E-4</v>
      </c>
      <c r="P48" s="24">
        <f>BRPL_EOD!P48-BRPL_ISGS_exbus!P48</f>
        <v>-3.0864285077925047E-4</v>
      </c>
      <c r="Q48" s="24">
        <f>BRPL_EOD!Q48-BRPL_ISGS_exbus!Q48</f>
        <v>-1.755905511810596E-3</v>
      </c>
      <c r="R48" s="24">
        <f>BRPL_EOD!R48-BRPL_ISGS_exbus!R48</f>
        <v>4.1842607204110038E-3</v>
      </c>
      <c r="S48" s="24">
        <f>BRPL_EOD!S48-BRPL_ISGS_exbus!S48</f>
        <v>4.1851097992910979E-3</v>
      </c>
      <c r="T48" s="24">
        <f>BRPL_EOD!T48-BRPL_ISGS_exbus!T48</f>
        <v>0</v>
      </c>
      <c r="U48" s="24">
        <f>BRPL_EOD!U48-BRPL_ISGS_exbus!U48</f>
        <v>2.316795379400105E-4</v>
      </c>
      <c r="V48" s="24">
        <f>BRPL_EOD!V48-BRPL_ISGS_exbus!V48</f>
        <v>-1.1526315789485153E-3</v>
      </c>
      <c r="W48" s="24">
        <f>BRPL_EOD!W48-BRPL_ISGS_exbus!W48</f>
        <v>9.1715156669636144E-3</v>
      </c>
      <c r="X48" s="24">
        <f>BRPL_EOD!X48-BRPL_ISGS_exbus!X48</f>
        <v>-9.881933438933288E-4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7.2436383231888612E-4</v>
      </c>
      <c r="L49" s="24">
        <f>BRPL_EOD!L49-BRPL_ISGS_exbus!L49</f>
        <v>5.4936603754995872E-5</v>
      </c>
      <c r="M49" s="24">
        <f>BRPL_EOD!M49-BRPL_ISGS_exbus!M49</f>
        <v>1.7330427513684299E-3</v>
      </c>
      <c r="N49" s="24">
        <f>BRPL_EOD!N49-BRPL_ISGS_exbus!N49</f>
        <v>-6.7252653061231626E-3</v>
      </c>
      <c r="O49" s="24">
        <f>BRPL_EOD!O49-BRPL_ISGS_exbus!O49</f>
        <v>-8.1492606284427893E-4</v>
      </c>
      <c r="P49" s="24">
        <f>BRPL_EOD!P49-BRPL_ISGS_exbus!P49</f>
        <v>6.4574326577115926E-4</v>
      </c>
      <c r="Q49" s="24">
        <f>BRPL_EOD!Q49-BRPL_ISGS_exbus!Q49</f>
        <v>-1.755905511810596E-3</v>
      </c>
      <c r="R49" s="24">
        <f>BRPL_EOD!R49-BRPL_ISGS_exbus!R49</f>
        <v>4.1842607204110038E-3</v>
      </c>
      <c r="S49" s="24">
        <f>BRPL_EOD!S49-BRPL_ISGS_exbus!S49</f>
        <v>4.1851097992910979E-3</v>
      </c>
      <c r="T49" s="24">
        <f>BRPL_EOD!T49-BRPL_ISGS_exbus!T49</f>
        <v>0</v>
      </c>
      <c r="U49" s="24">
        <f>BRPL_EOD!U49-BRPL_ISGS_exbus!U49</f>
        <v>2.316795379400105E-4</v>
      </c>
      <c r="V49" s="24">
        <f>BRPL_EOD!V49-BRPL_ISGS_exbus!V49</f>
        <v>-1.1526315789485153E-3</v>
      </c>
      <c r="W49" s="24">
        <f>BRPL_EOD!W49-BRPL_ISGS_exbus!W49</f>
        <v>9.1715156669636144E-3</v>
      </c>
      <c r="X49" s="24">
        <f>BRPL_EOD!X49-BRPL_ISGS_exbus!X49</f>
        <v>-9.881933438933288E-4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7.2436383231888612E-4</v>
      </c>
      <c r="L50" s="24">
        <f>BRPL_EOD!L50-BRPL_ISGS_exbus!L50</f>
        <v>5.4936603754995872E-5</v>
      </c>
      <c r="M50" s="24">
        <f>BRPL_EOD!M50-BRPL_ISGS_exbus!M50</f>
        <v>1.7330427513684299E-3</v>
      </c>
      <c r="N50" s="24">
        <f>BRPL_EOD!N50-BRPL_ISGS_exbus!N50</f>
        <v>-6.7252653061231626E-3</v>
      </c>
      <c r="O50" s="24">
        <f>BRPL_EOD!O50-BRPL_ISGS_exbus!O50</f>
        <v>-8.1492606284427893E-4</v>
      </c>
      <c r="P50" s="24">
        <f>BRPL_EOD!P50-BRPL_ISGS_exbus!P50</f>
        <v>2.7169720347117732E-3</v>
      </c>
      <c r="Q50" s="24">
        <f>BRPL_EOD!Q50-BRPL_ISGS_exbus!Q50</f>
        <v>-1.755905511810596E-3</v>
      </c>
      <c r="R50" s="24">
        <f>BRPL_EOD!R50-BRPL_ISGS_exbus!R50</f>
        <v>4.1842607204110038E-3</v>
      </c>
      <c r="S50" s="24">
        <f>BRPL_EOD!S50-BRPL_ISGS_exbus!S50</f>
        <v>4.1851097992910979E-3</v>
      </c>
      <c r="T50" s="24">
        <f>BRPL_EOD!T50-BRPL_ISGS_exbus!T50</f>
        <v>0</v>
      </c>
      <c r="U50" s="24">
        <f>BRPL_EOD!U50-BRPL_ISGS_exbus!U50</f>
        <v>2.316795379400105E-4</v>
      </c>
      <c r="V50" s="24">
        <f>BRPL_EOD!V50-BRPL_ISGS_exbus!V50</f>
        <v>-1.1526315789485153E-3</v>
      </c>
      <c r="W50" s="24">
        <f>BRPL_EOD!W50-BRPL_ISGS_exbus!W50</f>
        <v>9.1715156669636144E-3</v>
      </c>
      <c r="X50" s="24">
        <f>BRPL_EOD!X50-BRPL_ISGS_exbus!X50</f>
        <v>-9.881933438933288E-4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7.2436383231888612E-4</v>
      </c>
      <c r="L51" s="24">
        <f>BRPL_EOD!L51-BRPL_ISGS_exbus!L51</f>
        <v>5.4936603754995872E-5</v>
      </c>
      <c r="M51" s="24">
        <f>BRPL_EOD!M51-BRPL_ISGS_exbus!M51</f>
        <v>-2.0843657623998979E-3</v>
      </c>
      <c r="N51" s="24">
        <f>BRPL_EOD!N51-BRPL_ISGS_exbus!N51</f>
        <v>-6.7252653061231626E-3</v>
      </c>
      <c r="O51" s="24">
        <f>BRPL_EOD!O51-BRPL_ISGS_exbus!O51</f>
        <v>-8.1492606284427893E-4</v>
      </c>
      <c r="P51" s="24">
        <f>BRPL_EOD!P51-BRPL_ISGS_exbus!P51</f>
        <v>2.7169720347117732E-3</v>
      </c>
      <c r="Q51" s="24">
        <f>BRPL_EOD!Q51-BRPL_ISGS_exbus!Q51</f>
        <v>-1.755905511810596E-3</v>
      </c>
      <c r="R51" s="24">
        <f>BRPL_EOD!R51-BRPL_ISGS_exbus!R51</f>
        <v>4.1842607204110038E-3</v>
      </c>
      <c r="S51" s="24">
        <f>BRPL_EOD!S51-BRPL_ISGS_exbus!S51</f>
        <v>4.1851097992910979E-3</v>
      </c>
      <c r="T51" s="24">
        <f>BRPL_EOD!T51-BRPL_ISGS_exbus!T51</f>
        <v>0</v>
      </c>
      <c r="U51" s="24">
        <f>BRPL_EOD!U51-BRPL_ISGS_exbus!U51</f>
        <v>2.316795379400105E-4</v>
      </c>
      <c r="V51" s="24">
        <f>BRPL_EOD!V51-BRPL_ISGS_exbus!V51</f>
        <v>-1.1526315789485153E-3</v>
      </c>
      <c r="W51" s="24">
        <f>BRPL_EOD!W51-BRPL_ISGS_exbus!W51</f>
        <v>9.1715156669636144E-3</v>
      </c>
      <c r="X51" s="24">
        <f>BRPL_EOD!X51-BRPL_ISGS_exbus!X51</f>
        <v>-9.881933438933288E-4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-9.790512191898415E-4</v>
      </c>
      <c r="L52" s="24">
        <f>BRPL_EOD!L52-BRPL_ISGS_exbus!L52</f>
        <v>5.4936603754995872E-5</v>
      </c>
      <c r="M52" s="24">
        <f>BRPL_EOD!M52-BRPL_ISGS_exbus!M52</f>
        <v>-1.732722390848096E-3</v>
      </c>
      <c r="N52" s="24">
        <f>BRPL_EOD!N52-BRPL_ISGS_exbus!N52</f>
        <v>-6.7252653061231626E-3</v>
      </c>
      <c r="O52" s="24">
        <f>BRPL_EOD!O52-BRPL_ISGS_exbus!O52</f>
        <v>-8.1492606284427893E-4</v>
      </c>
      <c r="P52" s="24">
        <f>BRPL_EOD!P52-BRPL_ISGS_exbus!P52</f>
        <v>2.7169720347117732E-3</v>
      </c>
      <c r="Q52" s="24">
        <f>BRPL_EOD!Q52-BRPL_ISGS_exbus!Q52</f>
        <v>-1.755905511810596E-3</v>
      </c>
      <c r="R52" s="24">
        <f>BRPL_EOD!R52-BRPL_ISGS_exbus!R52</f>
        <v>4.1842607204110038E-3</v>
      </c>
      <c r="S52" s="24">
        <f>BRPL_EOD!S52-BRPL_ISGS_exbus!S52</f>
        <v>4.1851097992910979E-3</v>
      </c>
      <c r="T52" s="24">
        <f>BRPL_EOD!T52-BRPL_ISGS_exbus!T52</f>
        <v>0</v>
      </c>
      <c r="U52" s="24">
        <f>BRPL_EOD!U52-BRPL_ISGS_exbus!U52</f>
        <v>2.316795379400105E-4</v>
      </c>
      <c r="V52" s="24">
        <f>BRPL_EOD!V52-BRPL_ISGS_exbus!V52</f>
        <v>-1.1526315789485153E-3</v>
      </c>
      <c r="W52" s="24">
        <f>BRPL_EOD!W52-BRPL_ISGS_exbus!W52</f>
        <v>9.1715156669636144E-3</v>
      </c>
      <c r="X52" s="24">
        <f>BRPL_EOD!X52-BRPL_ISGS_exbus!X52</f>
        <v>-9.881933438933288E-4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3.4504406983728586E-3</v>
      </c>
      <c r="L53" s="24">
        <f>BRPL_EOD!L53-BRPL_ISGS_exbus!L53</f>
        <v>9.4968553447927206E-6</v>
      </c>
      <c r="M53" s="24">
        <f>BRPL_EOD!M53-BRPL_ISGS_exbus!M53</f>
        <v>-1.732722390848096E-3</v>
      </c>
      <c r="N53" s="24">
        <f>BRPL_EOD!N53-BRPL_ISGS_exbus!N53</f>
        <v>-6.7252653061231626E-3</v>
      </c>
      <c r="O53" s="24">
        <f>BRPL_EOD!O53-BRPL_ISGS_exbus!O53</f>
        <v>-8.1492606284427893E-4</v>
      </c>
      <c r="P53" s="24">
        <f>BRPL_EOD!P53-BRPL_ISGS_exbus!P53</f>
        <v>2.7169720347117732E-3</v>
      </c>
      <c r="Q53" s="24">
        <f>BRPL_EOD!Q53-BRPL_ISGS_exbus!Q53</f>
        <v>-1.755905511810596E-3</v>
      </c>
      <c r="R53" s="24">
        <f>BRPL_EOD!R53-BRPL_ISGS_exbus!R53</f>
        <v>4.1842607204110038E-3</v>
      </c>
      <c r="S53" s="24">
        <f>BRPL_EOD!S53-BRPL_ISGS_exbus!S53</f>
        <v>4.1851097992910979E-3</v>
      </c>
      <c r="T53" s="24">
        <f>BRPL_EOD!T53-BRPL_ISGS_exbus!T53</f>
        <v>0</v>
      </c>
      <c r="U53" s="24">
        <f>BRPL_EOD!U53-BRPL_ISGS_exbus!U53</f>
        <v>2.316795379400105E-4</v>
      </c>
      <c r="V53" s="24">
        <f>BRPL_EOD!V53-BRPL_ISGS_exbus!V53</f>
        <v>-1.1526315789485153E-3</v>
      </c>
      <c r="W53" s="24">
        <f>BRPL_EOD!W53-BRPL_ISGS_exbus!W53</f>
        <v>9.1715156669636144E-3</v>
      </c>
      <c r="X53" s="24">
        <f>BRPL_EOD!X53-BRPL_ISGS_exbus!X53</f>
        <v>-9.881933438933288E-4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9.5458017825080788E-3</v>
      </c>
      <c r="L54" s="24">
        <f>BRPL_EOD!L54-BRPL_ISGS_exbus!L54</f>
        <v>-7.4587805563908205E-5</v>
      </c>
      <c r="M54" s="24">
        <f>BRPL_EOD!M54-BRPL_ISGS_exbus!M54</f>
        <v>-1.732722390848096E-3</v>
      </c>
      <c r="N54" s="24">
        <f>BRPL_EOD!N54-BRPL_ISGS_exbus!N54</f>
        <v>-6.7252653061231626E-3</v>
      </c>
      <c r="O54" s="24">
        <f>BRPL_EOD!O54-BRPL_ISGS_exbus!O54</f>
        <v>-8.1492606284427893E-4</v>
      </c>
      <c r="P54" s="24">
        <f>BRPL_EOD!P54-BRPL_ISGS_exbus!P54</f>
        <v>2.7169720347117732E-3</v>
      </c>
      <c r="Q54" s="24">
        <f>BRPL_EOD!Q54-BRPL_ISGS_exbus!Q54</f>
        <v>-1.755905511810596E-3</v>
      </c>
      <c r="R54" s="24">
        <f>BRPL_EOD!R54-BRPL_ISGS_exbus!R54</f>
        <v>4.1842607204110038E-3</v>
      </c>
      <c r="S54" s="24">
        <f>BRPL_EOD!S54-BRPL_ISGS_exbus!S54</f>
        <v>4.1851097992910979E-3</v>
      </c>
      <c r="T54" s="24">
        <f>BRPL_EOD!T54-BRPL_ISGS_exbus!T54</f>
        <v>0</v>
      </c>
      <c r="U54" s="24">
        <f>BRPL_EOD!U54-BRPL_ISGS_exbus!U54</f>
        <v>2.316795379400105E-4</v>
      </c>
      <c r="V54" s="24">
        <f>BRPL_EOD!V54-BRPL_ISGS_exbus!V54</f>
        <v>-1.1526315789485153E-3</v>
      </c>
      <c r="W54" s="24">
        <f>BRPL_EOD!W54-BRPL_ISGS_exbus!W54</f>
        <v>9.1715156669636144E-3</v>
      </c>
      <c r="X54" s="24">
        <f>BRPL_EOD!X54-BRPL_ISGS_exbus!X54</f>
        <v>-9.881933438933288E-4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3.8494230037144916E-3</v>
      </c>
      <c r="L55" s="24">
        <f>BRPL_EOD!L55-BRPL_ISGS_exbus!L55</f>
        <v>5.2969026685723009E-5</v>
      </c>
      <c r="M55" s="24">
        <f>BRPL_EOD!M55-BRPL_ISGS_exbus!M55</f>
        <v>-1.732722390848096E-3</v>
      </c>
      <c r="N55" s="24">
        <f>BRPL_EOD!N55-BRPL_ISGS_exbus!N55</f>
        <v>-6.7252653061231626E-3</v>
      </c>
      <c r="O55" s="24">
        <f>BRPL_EOD!O55-BRPL_ISGS_exbus!O55</f>
        <v>-8.1492606284427893E-4</v>
      </c>
      <c r="P55" s="24">
        <f>BRPL_EOD!P55-BRPL_ISGS_exbus!P55</f>
        <v>2.7169720347117732E-3</v>
      </c>
      <c r="Q55" s="24">
        <f>BRPL_EOD!Q55-BRPL_ISGS_exbus!Q55</f>
        <v>-1.4336676737158882E-3</v>
      </c>
      <c r="R55" s="24">
        <f>BRPL_EOD!R55-BRPL_ISGS_exbus!R55</f>
        <v>7.3968899317407022E-3</v>
      </c>
      <c r="S55" s="24">
        <f>BRPL_EOD!S55-BRPL_ISGS_exbus!S55</f>
        <v>5.8953032659303517E-4</v>
      </c>
      <c r="T55" s="24">
        <f>BRPL_EOD!T55-BRPL_ISGS_exbus!T55</f>
        <v>0</v>
      </c>
      <c r="U55" s="24">
        <f>BRPL_EOD!U55-BRPL_ISGS_exbus!U55</f>
        <v>2.316795379400105E-4</v>
      </c>
      <c r="V55" s="24">
        <f>BRPL_EOD!V55-BRPL_ISGS_exbus!V55</f>
        <v>-1.1526315789485153E-3</v>
      </c>
      <c r="W55" s="24">
        <f>BRPL_EOD!W55-BRPL_ISGS_exbus!W55</f>
        <v>9.1715156669636144E-3</v>
      </c>
      <c r="X55" s="24">
        <f>BRPL_EOD!X55-BRPL_ISGS_exbus!X55</f>
        <v>-9.881933438933288E-4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1.0871433256795626E-2</v>
      </c>
      <c r="L56" s="24">
        <f>BRPL_EOD!L56-BRPL_ISGS_exbus!L56</f>
        <v>1.1152721249363395E-4</v>
      </c>
      <c r="M56" s="24">
        <f>BRPL_EOD!M56-BRPL_ISGS_exbus!M56</f>
        <v>-1.732722390848096E-3</v>
      </c>
      <c r="N56" s="24">
        <f>BRPL_EOD!N56-BRPL_ISGS_exbus!N56</f>
        <v>-6.7252653061231626E-3</v>
      </c>
      <c r="O56" s="24">
        <f>BRPL_EOD!O56-BRPL_ISGS_exbus!O56</f>
        <v>-8.1492606284427893E-4</v>
      </c>
      <c r="P56" s="24">
        <f>BRPL_EOD!P56-BRPL_ISGS_exbus!P56</f>
        <v>2.7169720347117732E-3</v>
      </c>
      <c r="Q56" s="24">
        <f>BRPL_EOD!Q56-BRPL_ISGS_exbus!Q56</f>
        <v>-1.4336676737158882E-3</v>
      </c>
      <c r="R56" s="24">
        <f>BRPL_EOD!R56-BRPL_ISGS_exbus!R56</f>
        <v>7.3968899317407022E-3</v>
      </c>
      <c r="S56" s="24">
        <f>BRPL_EOD!S56-BRPL_ISGS_exbus!S56</f>
        <v>5.8953032659303517E-4</v>
      </c>
      <c r="T56" s="24">
        <f>BRPL_EOD!T56-BRPL_ISGS_exbus!T56</f>
        <v>0</v>
      </c>
      <c r="U56" s="24">
        <f>BRPL_EOD!U56-BRPL_ISGS_exbus!U56</f>
        <v>2.316795379400105E-4</v>
      </c>
      <c r="V56" s="24">
        <f>BRPL_EOD!V56-BRPL_ISGS_exbus!V56</f>
        <v>-1.1526315789485153E-3</v>
      </c>
      <c r="W56" s="24">
        <f>BRPL_EOD!W56-BRPL_ISGS_exbus!W56</f>
        <v>9.1715156669636144E-3</v>
      </c>
      <c r="X56" s="24">
        <f>BRPL_EOD!X56-BRPL_ISGS_exbus!X56</f>
        <v>-9.881933438933288E-4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1.0871433256795626E-2</v>
      </c>
      <c r="L57" s="24">
        <f>BRPL_EOD!L57-BRPL_ISGS_exbus!L57</f>
        <v>7.4219252024221305E-5</v>
      </c>
      <c r="M57" s="24">
        <f>BRPL_EOD!M57-BRPL_ISGS_exbus!M57</f>
        <v>-1.732722390848096E-3</v>
      </c>
      <c r="N57" s="24">
        <f>BRPL_EOD!N57-BRPL_ISGS_exbus!N57</f>
        <v>-6.7252653061231626E-3</v>
      </c>
      <c r="O57" s="24">
        <f>BRPL_EOD!O57-BRPL_ISGS_exbus!O57</f>
        <v>-8.1492606284427893E-4</v>
      </c>
      <c r="P57" s="24">
        <f>BRPL_EOD!P57-BRPL_ISGS_exbus!P57</f>
        <v>2.7169720347117732E-3</v>
      </c>
      <c r="Q57" s="24">
        <f>BRPL_EOD!Q57-BRPL_ISGS_exbus!Q57</f>
        <v>-3.7796610170559575E-6</v>
      </c>
      <c r="R57" s="24">
        <f>BRPL_EOD!R57-BRPL_ISGS_exbus!R57</f>
        <v>-5.6078731251574254E-4</v>
      </c>
      <c r="S57" s="24">
        <f>BRPL_EOD!S57-BRPL_ISGS_exbus!S57</f>
        <v>-1.3971381936883631E-4</v>
      </c>
      <c r="T57" s="24">
        <f>BRPL_EOD!T57-BRPL_ISGS_exbus!T57</f>
        <v>0</v>
      </c>
      <c r="U57" s="24">
        <f>BRPL_EOD!U57-BRPL_ISGS_exbus!U57</f>
        <v>2.316795379400105E-4</v>
      </c>
      <c r="V57" s="24">
        <f>BRPL_EOD!V57-BRPL_ISGS_exbus!V57</f>
        <v>-1.1526315789485153E-3</v>
      </c>
      <c r="W57" s="24">
        <f>BRPL_EOD!W57-BRPL_ISGS_exbus!W57</f>
        <v>9.1715156669636144E-3</v>
      </c>
      <c r="X57" s="24">
        <f>BRPL_EOD!X57-BRPL_ISGS_exbus!X57</f>
        <v>-9.881933438933288E-4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1.0871433256795626E-2</v>
      </c>
      <c r="L58" s="24">
        <f>BRPL_EOD!L58-BRPL_ISGS_exbus!L58</f>
        <v>0</v>
      </c>
      <c r="M58" s="24">
        <f>BRPL_EOD!M58-BRPL_ISGS_exbus!M58</f>
        <v>-1.732722390848096E-3</v>
      </c>
      <c r="N58" s="24">
        <f>BRPL_EOD!N58-BRPL_ISGS_exbus!N58</f>
        <v>-6.7252653061231626E-3</v>
      </c>
      <c r="O58" s="24">
        <f>BRPL_EOD!O58-BRPL_ISGS_exbus!O58</f>
        <v>-8.1492606284427893E-4</v>
      </c>
      <c r="P58" s="24">
        <f>BRPL_EOD!P58-BRPL_ISGS_exbus!P58</f>
        <v>2.7169720347117732E-3</v>
      </c>
      <c r="Q58" s="24">
        <f>BRPL_EOD!Q58-BRPL_ISGS_exbus!Q58</f>
        <v>2.4118831003812069E-3</v>
      </c>
      <c r="R58" s="24">
        <f>BRPL_EOD!R58-BRPL_ISGS_exbus!R58</f>
        <v>4.0492307692296947E-3</v>
      </c>
      <c r="S58" s="24">
        <f>BRPL_EOD!S58-BRPL_ISGS_exbus!S58</f>
        <v>-1.3971381936883631E-4</v>
      </c>
      <c r="T58" s="24">
        <f>BRPL_EOD!T58-BRPL_ISGS_exbus!T58</f>
        <v>0</v>
      </c>
      <c r="U58" s="24">
        <f>BRPL_EOD!U58-BRPL_ISGS_exbus!U58</f>
        <v>2.316795379400105E-4</v>
      </c>
      <c r="V58" s="24">
        <f>BRPL_EOD!V58-BRPL_ISGS_exbus!V58</f>
        <v>-2.1852670349886694E-4</v>
      </c>
      <c r="W58" s="24">
        <f>BRPL_EOD!W58-BRPL_ISGS_exbus!W58</f>
        <v>9.1715156669636144E-3</v>
      </c>
      <c r="X58" s="24">
        <f>BRPL_EOD!X58-BRPL_ISGS_exbus!X58</f>
        <v>-9.881933438933288E-4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1.0871433256795626E-2</v>
      </c>
      <c r="L59" s="24">
        <f>BRPL_EOD!L59-BRPL_ISGS_exbus!L59</f>
        <v>0</v>
      </c>
      <c r="M59" s="24">
        <f>BRPL_EOD!M59-BRPL_ISGS_exbus!M59</f>
        <v>-1.732722390848096E-3</v>
      </c>
      <c r="N59" s="24">
        <f>BRPL_EOD!N59-BRPL_ISGS_exbus!N59</f>
        <v>-6.7252653061231626E-3</v>
      </c>
      <c r="O59" s="24">
        <f>BRPL_EOD!O59-BRPL_ISGS_exbus!O59</f>
        <v>-8.1492606284427893E-4</v>
      </c>
      <c r="P59" s="24">
        <f>BRPL_EOD!P59-BRPL_ISGS_exbus!P59</f>
        <v>2.7169720347117732E-3</v>
      </c>
      <c r="Q59" s="24">
        <f>BRPL_EOD!Q59-BRPL_ISGS_exbus!Q59</f>
        <v>2.4118831003812069E-3</v>
      </c>
      <c r="R59" s="24">
        <f>BRPL_EOD!R59-BRPL_ISGS_exbus!R59</f>
        <v>4.0492307692296947E-3</v>
      </c>
      <c r="S59" s="24">
        <f>BRPL_EOD!S59-BRPL_ISGS_exbus!S59</f>
        <v>-1.3971381936883631E-4</v>
      </c>
      <c r="T59" s="24">
        <f>BRPL_EOD!T59-BRPL_ISGS_exbus!T59</f>
        <v>0</v>
      </c>
      <c r="U59" s="24">
        <f>BRPL_EOD!U59-BRPL_ISGS_exbus!U59</f>
        <v>2.316795379400105E-4</v>
      </c>
      <c r="V59" s="24">
        <f>BRPL_EOD!V59-BRPL_ISGS_exbus!V59</f>
        <v>-2.1852670349886694E-4</v>
      </c>
      <c r="W59" s="24">
        <f>BRPL_EOD!W59-BRPL_ISGS_exbus!W59</f>
        <v>9.1715156669636144E-3</v>
      </c>
      <c r="X59" s="24">
        <f>BRPL_EOD!X59-BRPL_ISGS_exbus!X59</f>
        <v>-9.881933438933288E-4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1.0871433256795626E-2</v>
      </c>
      <c r="L60" s="24">
        <f>BRPL_EOD!L60-BRPL_ISGS_exbus!L60</f>
        <v>0</v>
      </c>
      <c r="M60" s="24">
        <f>BRPL_EOD!M60-BRPL_ISGS_exbus!M60</f>
        <v>-1.732722390848096E-3</v>
      </c>
      <c r="N60" s="24">
        <f>BRPL_EOD!N60-BRPL_ISGS_exbus!N60</f>
        <v>-6.7252653061231626E-3</v>
      </c>
      <c r="O60" s="24">
        <f>BRPL_EOD!O60-BRPL_ISGS_exbus!O60</f>
        <v>-8.1492606284427893E-4</v>
      </c>
      <c r="P60" s="24">
        <f>BRPL_EOD!P60-BRPL_ISGS_exbus!P60</f>
        <v>2.7169720347117732E-3</v>
      </c>
      <c r="Q60" s="24">
        <f>BRPL_EOD!Q60-BRPL_ISGS_exbus!Q60</f>
        <v>2.4118831003812069E-3</v>
      </c>
      <c r="R60" s="24">
        <f>BRPL_EOD!R60-BRPL_ISGS_exbus!R60</f>
        <v>4.0492307692296947E-3</v>
      </c>
      <c r="S60" s="24">
        <f>BRPL_EOD!S60-BRPL_ISGS_exbus!S60</f>
        <v>-1.3971381936883631E-4</v>
      </c>
      <c r="T60" s="24">
        <f>BRPL_EOD!T60-BRPL_ISGS_exbus!T60</f>
        <v>0</v>
      </c>
      <c r="U60" s="24">
        <f>BRPL_EOD!U60-BRPL_ISGS_exbus!U60</f>
        <v>2.316795379400105E-4</v>
      </c>
      <c r="V60" s="24">
        <f>BRPL_EOD!V60-BRPL_ISGS_exbus!V60</f>
        <v>-2.1852670349886694E-4</v>
      </c>
      <c r="W60" s="24">
        <f>BRPL_EOD!W60-BRPL_ISGS_exbus!W60</f>
        <v>9.1715156669636144E-3</v>
      </c>
      <c r="X60" s="24">
        <f>BRPL_EOD!X60-BRPL_ISGS_exbus!X60</f>
        <v>-9.881933438933288E-4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-3.729166099901704E-4</v>
      </c>
      <c r="L61" s="24">
        <f>BRPL_EOD!L61-BRPL_ISGS_exbus!L61</f>
        <v>3.1347707138973391E-5</v>
      </c>
      <c r="M61" s="24">
        <f>BRPL_EOD!M61-BRPL_ISGS_exbus!M61</f>
        <v>-1.732722390848096E-3</v>
      </c>
      <c r="N61" s="24">
        <f>BRPL_EOD!N61-BRPL_ISGS_exbus!N61</f>
        <v>-6.7252653061231626E-3</v>
      </c>
      <c r="O61" s="24">
        <f>BRPL_EOD!O61-BRPL_ISGS_exbus!O61</f>
        <v>-8.1492606284427893E-4</v>
      </c>
      <c r="P61" s="24">
        <f>BRPL_EOD!P61-BRPL_ISGS_exbus!P61</f>
        <v>2.7169720347117732E-3</v>
      </c>
      <c r="Q61" s="24">
        <f>BRPL_EOD!Q61-BRPL_ISGS_exbus!Q61</f>
        <v>2.4118831003812069E-3</v>
      </c>
      <c r="R61" s="24">
        <f>BRPL_EOD!R61-BRPL_ISGS_exbus!R61</f>
        <v>4.0492307692296947E-3</v>
      </c>
      <c r="S61" s="24">
        <f>BRPL_EOD!S61-BRPL_ISGS_exbus!S61</f>
        <v>-1.3971381936883631E-4</v>
      </c>
      <c r="T61" s="24">
        <f>BRPL_EOD!T61-BRPL_ISGS_exbus!T61</f>
        <v>0</v>
      </c>
      <c r="U61" s="24">
        <f>BRPL_EOD!U61-BRPL_ISGS_exbus!U61</f>
        <v>2.316795379400105E-4</v>
      </c>
      <c r="V61" s="24">
        <f>BRPL_EOD!V61-BRPL_ISGS_exbus!V61</f>
        <v>-2.1852670349886694E-4</v>
      </c>
      <c r="W61" s="24">
        <f>BRPL_EOD!W61-BRPL_ISGS_exbus!W61</f>
        <v>9.1715156669636144E-3</v>
      </c>
      <c r="X61" s="24">
        <f>BRPL_EOD!X61-BRPL_ISGS_exbus!X61</f>
        <v>-9.881933438933288E-4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-3.729166099901704E-4</v>
      </c>
      <c r="L62" s="24">
        <f>BRPL_EOD!L62-BRPL_ISGS_exbus!L62</f>
        <v>3.1347707138973391E-5</v>
      </c>
      <c r="M62" s="24">
        <f>BRPL_EOD!M62-BRPL_ISGS_exbus!M62</f>
        <v>-1.732722390848096E-3</v>
      </c>
      <c r="N62" s="24">
        <f>BRPL_EOD!N62-BRPL_ISGS_exbus!N62</f>
        <v>-6.7252653061231626E-3</v>
      </c>
      <c r="O62" s="24">
        <f>BRPL_EOD!O62-BRPL_ISGS_exbus!O62</f>
        <v>-8.1492606284427893E-4</v>
      </c>
      <c r="P62" s="24">
        <f>BRPL_EOD!P62-BRPL_ISGS_exbus!P62</f>
        <v>2.7169720347117732E-3</v>
      </c>
      <c r="Q62" s="24">
        <f>BRPL_EOD!Q62-BRPL_ISGS_exbus!Q62</f>
        <v>2.4118831003812069E-3</v>
      </c>
      <c r="R62" s="24">
        <f>BRPL_EOD!R62-BRPL_ISGS_exbus!R62</f>
        <v>4.0492307692296947E-3</v>
      </c>
      <c r="S62" s="24">
        <f>BRPL_EOD!S62-BRPL_ISGS_exbus!S62</f>
        <v>-1.3971381936883631E-4</v>
      </c>
      <c r="T62" s="24">
        <f>BRPL_EOD!T62-BRPL_ISGS_exbus!T62</f>
        <v>0</v>
      </c>
      <c r="U62" s="24">
        <f>BRPL_EOD!U62-BRPL_ISGS_exbus!U62</f>
        <v>2.316795379400105E-4</v>
      </c>
      <c r="V62" s="24">
        <f>BRPL_EOD!V62-BRPL_ISGS_exbus!V62</f>
        <v>-2.1852670349886694E-4</v>
      </c>
      <c r="W62" s="24">
        <f>BRPL_EOD!W62-BRPL_ISGS_exbus!W62</f>
        <v>9.1715156669636144E-3</v>
      </c>
      <c r="X62" s="24">
        <f>BRPL_EOD!X62-BRPL_ISGS_exbus!X62</f>
        <v>-9.881933438933288E-4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-3.729166099901704E-4</v>
      </c>
      <c r="L63" s="24">
        <f>BRPL_EOD!L63-BRPL_ISGS_exbus!L63</f>
        <v>6.060510657057705E-5</v>
      </c>
      <c r="M63" s="24">
        <f>BRPL_EOD!M63-BRPL_ISGS_exbus!M63</f>
        <v>-1.732722390848096E-3</v>
      </c>
      <c r="N63" s="24">
        <f>BRPL_EOD!N63-BRPL_ISGS_exbus!N63</f>
        <v>-6.7252653061231626E-3</v>
      </c>
      <c r="O63" s="24">
        <f>BRPL_EOD!O63-BRPL_ISGS_exbus!O63</f>
        <v>-8.1492606284427893E-4</v>
      </c>
      <c r="P63" s="24">
        <f>BRPL_EOD!P63-BRPL_ISGS_exbus!P63</f>
        <v>2.7169720347117732E-3</v>
      </c>
      <c r="Q63" s="24">
        <f>BRPL_EOD!Q63-BRPL_ISGS_exbus!Q63</f>
        <v>2.4118831003812069E-3</v>
      </c>
      <c r="R63" s="24">
        <f>BRPL_EOD!R63-BRPL_ISGS_exbus!R63</f>
        <v>5.2578799313920399E-3</v>
      </c>
      <c r="S63" s="24">
        <f>BRPL_EOD!S63-BRPL_ISGS_exbus!S63</f>
        <v>-1.3971381936883631E-4</v>
      </c>
      <c r="T63" s="24">
        <f>BRPL_EOD!T63-BRPL_ISGS_exbus!T63</f>
        <v>0</v>
      </c>
      <c r="U63" s="24">
        <f>BRPL_EOD!U63-BRPL_ISGS_exbus!U63</f>
        <v>2.316795379400105E-4</v>
      </c>
      <c r="V63" s="24">
        <f>BRPL_EOD!V63-BRPL_ISGS_exbus!V63</f>
        <v>-1.1526315789485153E-3</v>
      </c>
      <c r="W63" s="24">
        <f>BRPL_EOD!W63-BRPL_ISGS_exbus!W63</f>
        <v>9.1715156669636144E-3</v>
      </c>
      <c r="X63" s="24">
        <f>BRPL_EOD!X63-BRPL_ISGS_exbus!X63</f>
        <v>-9.881933438933288E-4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-3.729166099901704E-4</v>
      </c>
      <c r="L64" s="24">
        <f>BRPL_EOD!L64-BRPL_ISGS_exbus!L64</f>
        <v>6.060510657057705E-5</v>
      </c>
      <c r="M64" s="24">
        <f>BRPL_EOD!M64-BRPL_ISGS_exbus!M64</f>
        <v>-1.732722390848096E-3</v>
      </c>
      <c r="N64" s="24">
        <f>BRPL_EOD!N64-BRPL_ISGS_exbus!N64</f>
        <v>-6.7252653061231626E-3</v>
      </c>
      <c r="O64" s="24">
        <f>BRPL_EOD!O64-BRPL_ISGS_exbus!O64</f>
        <v>-8.1492606284427893E-4</v>
      </c>
      <c r="P64" s="24">
        <f>BRPL_EOD!P64-BRPL_ISGS_exbus!P64</f>
        <v>2.7169720347117732E-3</v>
      </c>
      <c r="Q64" s="24">
        <f>BRPL_EOD!Q64-BRPL_ISGS_exbus!Q64</f>
        <v>2.4118831003812069E-3</v>
      </c>
      <c r="R64" s="24">
        <f>BRPL_EOD!R64-BRPL_ISGS_exbus!R64</f>
        <v>4.1842607204110038E-3</v>
      </c>
      <c r="S64" s="24">
        <f>BRPL_EOD!S64-BRPL_ISGS_exbus!S64</f>
        <v>-1.3971381936883631E-4</v>
      </c>
      <c r="T64" s="24">
        <f>BRPL_EOD!T64-BRPL_ISGS_exbus!T64</f>
        <v>0</v>
      </c>
      <c r="U64" s="24">
        <f>BRPL_EOD!U64-BRPL_ISGS_exbus!U64</f>
        <v>2.316795379400105E-4</v>
      </c>
      <c r="V64" s="24">
        <f>BRPL_EOD!V64-BRPL_ISGS_exbus!V64</f>
        <v>-1.1526315789485153E-3</v>
      </c>
      <c r="W64" s="24">
        <f>BRPL_EOD!W64-BRPL_ISGS_exbus!W64</f>
        <v>9.1715156669636144E-3</v>
      </c>
      <c r="X64" s="24">
        <f>BRPL_EOD!X64-BRPL_ISGS_exbus!X64</f>
        <v>-9.881933438933288E-4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-3.4745655369761153E-4</v>
      </c>
      <c r="L65" s="24">
        <f>BRPL_EOD!L65-BRPL_ISGS_exbus!L65</f>
        <v>3.6768256481245487E-5</v>
      </c>
      <c r="M65" s="24">
        <f>BRPL_EOD!M65-BRPL_ISGS_exbus!M65</f>
        <v>-1.732722390848096E-3</v>
      </c>
      <c r="N65" s="24">
        <f>BRPL_EOD!N65-BRPL_ISGS_exbus!N65</f>
        <v>-6.7252653061231626E-3</v>
      </c>
      <c r="O65" s="24">
        <f>BRPL_EOD!O65-BRPL_ISGS_exbus!O65</f>
        <v>-8.1492606284427893E-4</v>
      </c>
      <c r="P65" s="24">
        <f>BRPL_EOD!P65-BRPL_ISGS_exbus!P65</f>
        <v>2.7169720347117732E-3</v>
      </c>
      <c r="Q65" s="24">
        <f>BRPL_EOD!Q65-BRPL_ISGS_exbus!Q65</f>
        <v>-1.755905511810596E-3</v>
      </c>
      <c r="R65" s="24">
        <f>BRPL_EOD!R65-BRPL_ISGS_exbus!R65</f>
        <v>4.1842607204110038E-3</v>
      </c>
      <c r="S65" s="24">
        <f>BRPL_EOD!S65-BRPL_ISGS_exbus!S65</f>
        <v>2.5319151977134524E-3</v>
      </c>
      <c r="T65" s="24">
        <f>BRPL_EOD!T65-BRPL_ISGS_exbus!T65</f>
        <v>0</v>
      </c>
      <c r="U65" s="24">
        <f>BRPL_EOD!U65-BRPL_ISGS_exbus!U65</f>
        <v>2.316795379400105E-4</v>
      </c>
      <c r="V65" s="24">
        <f>BRPL_EOD!V65-BRPL_ISGS_exbus!V65</f>
        <v>-1.1526315789485153E-3</v>
      </c>
      <c r="W65" s="24">
        <f>BRPL_EOD!W65-BRPL_ISGS_exbus!W65</f>
        <v>9.1715156669636144E-3</v>
      </c>
      <c r="X65" s="24">
        <f>BRPL_EOD!X65-BRPL_ISGS_exbus!X65</f>
        <v>-9.881933438933288E-4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-3.3130027293282183E-4</v>
      </c>
      <c r="L66" s="24">
        <f>BRPL_EOD!L66-BRPL_ISGS_exbus!L66</f>
        <v>3.6768256481245487E-5</v>
      </c>
      <c r="M66" s="24">
        <f>BRPL_EOD!M66-BRPL_ISGS_exbus!M66</f>
        <v>-1.732722390848096E-3</v>
      </c>
      <c r="N66" s="24">
        <f>BRPL_EOD!N66-BRPL_ISGS_exbus!N66</f>
        <v>-6.7252653061231626E-3</v>
      </c>
      <c r="O66" s="24">
        <f>BRPL_EOD!O66-BRPL_ISGS_exbus!O66</f>
        <v>-8.1492606284427893E-4</v>
      </c>
      <c r="P66" s="24">
        <f>BRPL_EOD!P66-BRPL_ISGS_exbus!P66</f>
        <v>2.7169720347117732E-3</v>
      </c>
      <c r="Q66" s="24">
        <f>BRPL_EOD!Q66-BRPL_ISGS_exbus!Q66</f>
        <v>-1.755905511810596E-3</v>
      </c>
      <c r="R66" s="24">
        <f>BRPL_EOD!R66-BRPL_ISGS_exbus!R66</f>
        <v>4.1842607204110038E-3</v>
      </c>
      <c r="S66" s="24">
        <f>BRPL_EOD!S66-BRPL_ISGS_exbus!S66</f>
        <v>2.5319151977134524E-3</v>
      </c>
      <c r="T66" s="24">
        <f>BRPL_EOD!T66-BRPL_ISGS_exbus!T66</f>
        <v>0</v>
      </c>
      <c r="U66" s="24">
        <f>BRPL_EOD!U66-BRPL_ISGS_exbus!U66</f>
        <v>2.316795379400105E-4</v>
      </c>
      <c r="V66" s="24">
        <f>BRPL_EOD!V66-BRPL_ISGS_exbus!V66</f>
        <v>-1.1526315789485153E-3</v>
      </c>
      <c r="W66" s="24">
        <f>BRPL_EOD!W66-BRPL_ISGS_exbus!W66</f>
        <v>9.1715156669636144E-3</v>
      </c>
      <c r="X66" s="24">
        <f>BRPL_EOD!X66-BRPL_ISGS_exbus!X66</f>
        <v>-9.881933438933288E-4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8.6317857439439649E-3</v>
      </c>
      <c r="L67" s="24">
        <f>BRPL_EOD!L67-BRPL_ISGS_exbus!L67</f>
        <v>-7.4587805563908205E-5</v>
      </c>
      <c r="M67" s="24">
        <f>BRPL_EOD!M67-BRPL_ISGS_exbus!M67</f>
        <v>-1.732722390848096E-3</v>
      </c>
      <c r="N67" s="24">
        <f>BRPL_EOD!N67-BRPL_ISGS_exbus!N67</f>
        <v>-6.7252653061231626E-3</v>
      </c>
      <c r="O67" s="24">
        <f>BRPL_EOD!O67-BRPL_ISGS_exbus!O67</f>
        <v>-8.1492606284427893E-4</v>
      </c>
      <c r="P67" s="24">
        <f>BRPL_EOD!P67-BRPL_ISGS_exbus!P67</f>
        <v>2.7169720347117732E-3</v>
      </c>
      <c r="Q67" s="24">
        <f>BRPL_EOD!Q67-BRPL_ISGS_exbus!Q67</f>
        <v>-1.755905511810596E-3</v>
      </c>
      <c r="R67" s="24">
        <f>BRPL_EOD!R67-BRPL_ISGS_exbus!R67</f>
        <v>4.1842607204110038E-3</v>
      </c>
      <c r="S67" s="24">
        <f>BRPL_EOD!S67-BRPL_ISGS_exbus!S67</f>
        <v>4.1851097992910979E-3</v>
      </c>
      <c r="T67" s="24">
        <f>BRPL_EOD!T67-BRPL_ISGS_exbus!T67</f>
        <v>0</v>
      </c>
      <c r="U67" s="24">
        <f>BRPL_EOD!U67-BRPL_ISGS_exbus!U67</f>
        <v>2.316795379400105E-4</v>
      </c>
      <c r="V67" s="24">
        <f>BRPL_EOD!V67-BRPL_ISGS_exbus!V67</f>
        <v>-1.1526315789485153E-3</v>
      </c>
      <c r="W67" s="24">
        <f>BRPL_EOD!W67-BRPL_ISGS_exbus!W67</f>
        <v>9.1715156669636144E-3</v>
      </c>
      <c r="X67" s="24">
        <f>BRPL_EOD!X67-BRPL_ISGS_exbus!X67</f>
        <v>-9.881933438933288E-4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2.6067750820288893E-3</v>
      </c>
      <c r="L68" s="24">
        <f>BRPL_EOD!L68-BRPL_ISGS_exbus!L68</f>
        <v>-7.0760495802346668E-5</v>
      </c>
      <c r="M68" s="24">
        <f>BRPL_EOD!M68-BRPL_ISGS_exbus!M68</f>
        <v>-1.732722390848096E-3</v>
      </c>
      <c r="N68" s="24">
        <f>BRPL_EOD!N68-BRPL_ISGS_exbus!N68</f>
        <v>-6.7252653061231626E-3</v>
      </c>
      <c r="O68" s="24">
        <f>BRPL_EOD!O68-BRPL_ISGS_exbus!O68</f>
        <v>-8.1492606284427893E-4</v>
      </c>
      <c r="P68" s="24">
        <f>BRPL_EOD!P68-BRPL_ISGS_exbus!P68</f>
        <v>2.7169720347117732E-3</v>
      </c>
      <c r="Q68" s="24">
        <f>BRPL_EOD!Q68-BRPL_ISGS_exbus!Q68</f>
        <v>-1.755905511810596E-3</v>
      </c>
      <c r="R68" s="24">
        <f>BRPL_EOD!R68-BRPL_ISGS_exbus!R68</f>
        <v>4.1842607204110038E-3</v>
      </c>
      <c r="S68" s="24">
        <f>BRPL_EOD!S68-BRPL_ISGS_exbus!S68</f>
        <v>4.1851097992910979E-3</v>
      </c>
      <c r="T68" s="24">
        <f>BRPL_EOD!T68-BRPL_ISGS_exbus!T68</f>
        <v>0</v>
      </c>
      <c r="U68" s="24">
        <f>BRPL_EOD!U68-BRPL_ISGS_exbus!U68</f>
        <v>2.316795379400105E-4</v>
      </c>
      <c r="V68" s="24">
        <f>BRPL_EOD!V68-BRPL_ISGS_exbus!V68</f>
        <v>-1.1526315789485153E-3</v>
      </c>
      <c r="W68" s="24">
        <f>BRPL_EOD!W68-BRPL_ISGS_exbus!W68</f>
        <v>9.1715156669636144E-3</v>
      </c>
      <c r="X68" s="24">
        <f>BRPL_EOD!X68-BRPL_ISGS_exbus!X68</f>
        <v>-9.881933438933288E-4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-2.2193626737134764E-3</v>
      </c>
      <c r="L69" s="24">
        <f>BRPL_EOD!L69-BRPL_ISGS_exbus!L69</f>
        <v>5.4936603754995872E-5</v>
      </c>
      <c r="M69" s="24">
        <f>BRPL_EOD!M69-BRPL_ISGS_exbus!M69</f>
        <v>-1.732722390848096E-3</v>
      </c>
      <c r="N69" s="24">
        <f>BRPL_EOD!N69-BRPL_ISGS_exbus!N69</f>
        <v>-6.7252653061231626E-3</v>
      </c>
      <c r="O69" s="24">
        <f>BRPL_EOD!O69-BRPL_ISGS_exbus!O69</f>
        <v>-8.1492606284427893E-4</v>
      </c>
      <c r="P69" s="24">
        <f>BRPL_EOD!P69-BRPL_ISGS_exbus!P69</f>
        <v>2.7169720347117732E-3</v>
      </c>
      <c r="Q69" s="24">
        <f>BRPL_EOD!Q69-BRPL_ISGS_exbus!Q69</f>
        <v>-1.755905511810596E-3</v>
      </c>
      <c r="R69" s="24">
        <f>BRPL_EOD!R69-BRPL_ISGS_exbus!R69</f>
        <v>4.1842607204110038E-3</v>
      </c>
      <c r="S69" s="24">
        <f>BRPL_EOD!S69-BRPL_ISGS_exbus!S69</f>
        <v>4.1851097992910979E-3</v>
      </c>
      <c r="T69" s="24">
        <f>BRPL_EOD!T69-BRPL_ISGS_exbus!T69</f>
        <v>0</v>
      </c>
      <c r="U69" s="24">
        <f>BRPL_EOD!U69-BRPL_ISGS_exbus!U69</f>
        <v>2.316795379400105E-4</v>
      </c>
      <c r="V69" s="24">
        <f>BRPL_EOD!V69-BRPL_ISGS_exbus!V69</f>
        <v>-1.1526315789485153E-3</v>
      </c>
      <c r="W69" s="24">
        <f>BRPL_EOD!W69-BRPL_ISGS_exbus!W69</f>
        <v>9.1715156669636144E-3</v>
      </c>
      <c r="X69" s="24">
        <f>BRPL_EOD!X69-BRPL_ISGS_exbus!X69</f>
        <v>-9.881933438933288E-4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7.2436383231888612E-4</v>
      </c>
      <c r="L70" s="24">
        <f>BRPL_EOD!L70-BRPL_ISGS_exbus!L70</f>
        <v>5.4936603754995872E-5</v>
      </c>
      <c r="M70" s="24">
        <f>BRPL_EOD!M70-BRPL_ISGS_exbus!M70</f>
        <v>-1.732722390848096E-3</v>
      </c>
      <c r="N70" s="24">
        <f>BRPL_EOD!N70-BRPL_ISGS_exbus!N70</f>
        <v>-6.7252653061231626E-3</v>
      </c>
      <c r="O70" s="24">
        <f>BRPL_EOD!O70-BRPL_ISGS_exbus!O70</f>
        <v>-8.1492606284427893E-4</v>
      </c>
      <c r="P70" s="24">
        <f>BRPL_EOD!P70-BRPL_ISGS_exbus!P70</f>
        <v>2.7169720347117732E-3</v>
      </c>
      <c r="Q70" s="24">
        <f>BRPL_EOD!Q70-BRPL_ISGS_exbus!Q70</f>
        <v>-1.755905511810596E-3</v>
      </c>
      <c r="R70" s="24">
        <f>BRPL_EOD!R70-BRPL_ISGS_exbus!R70</f>
        <v>4.1842607204110038E-3</v>
      </c>
      <c r="S70" s="24">
        <f>BRPL_EOD!S70-BRPL_ISGS_exbus!S70</f>
        <v>4.1851097992910979E-3</v>
      </c>
      <c r="T70" s="24">
        <f>BRPL_EOD!T70-BRPL_ISGS_exbus!T70</f>
        <v>0</v>
      </c>
      <c r="U70" s="24">
        <f>BRPL_EOD!U70-BRPL_ISGS_exbus!U70</f>
        <v>2.316795379400105E-4</v>
      </c>
      <c r="V70" s="24">
        <f>BRPL_EOD!V70-BRPL_ISGS_exbus!V70</f>
        <v>-1.1526315789485153E-3</v>
      </c>
      <c r="W70" s="24">
        <f>BRPL_EOD!W70-BRPL_ISGS_exbus!W70</f>
        <v>9.1715156669636144E-3</v>
      </c>
      <c r="X70" s="24">
        <f>BRPL_EOD!X70-BRPL_ISGS_exbus!X70</f>
        <v>-9.881933438933288E-4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7.2436383231888612E-4</v>
      </c>
      <c r="L71" s="24">
        <f>BRPL_EOD!L71-BRPL_ISGS_exbus!L71</f>
        <v>5.4936603754995872E-5</v>
      </c>
      <c r="M71" s="24">
        <f>BRPL_EOD!M71-BRPL_ISGS_exbus!M71</f>
        <v>-1.732722390848096E-3</v>
      </c>
      <c r="N71" s="24">
        <f>BRPL_EOD!N71-BRPL_ISGS_exbus!N71</f>
        <v>-6.7252653061231626E-3</v>
      </c>
      <c r="O71" s="24">
        <f>BRPL_EOD!O71-BRPL_ISGS_exbus!O71</f>
        <v>-8.1492606284427893E-4</v>
      </c>
      <c r="P71" s="24">
        <f>BRPL_EOD!P71-BRPL_ISGS_exbus!P71</f>
        <v>2.7169720347117732E-3</v>
      </c>
      <c r="Q71" s="24">
        <f>BRPL_EOD!Q71-BRPL_ISGS_exbus!Q71</f>
        <v>-1.755905511810596E-3</v>
      </c>
      <c r="R71" s="24">
        <f>BRPL_EOD!R71-BRPL_ISGS_exbus!R71</f>
        <v>4.1842607204110038E-3</v>
      </c>
      <c r="S71" s="24">
        <f>BRPL_EOD!S71-BRPL_ISGS_exbus!S71</f>
        <v>4.1851097992910979E-3</v>
      </c>
      <c r="T71" s="24">
        <f>BRPL_EOD!T71-BRPL_ISGS_exbus!T71</f>
        <v>0</v>
      </c>
      <c r="U71" s="24">
        <f>BRPL_EOD!U71-BRPL_ISGS_exbus!U71</f>
        <v>2.316795379400105E-4</v>
      </c>
      <c r="V71" s="24">
        <f>BRPL_EOD!V71-BRPL_ISGS_exbus!V71</f>
        <v>-1.1526315789485153E-3</v>
      </c>
      <c r="W71" s="24">
        <f>BRPL_EOD!W71-BRPL_ISGS_exbus!W71</f>
        <v>9.1715156669636144E-3</v>
      </c>
      <c r="X71" s="24">
        <f>BRPL_EOD!X71-BRPL_ISGS_exbus!X71</f>
        <v>-9.881933438933288E-4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7.2436383231888612E-4</v>
      </c>
      <c r="L72" s="24">
        <f>BRPL_EOD!L72-BRPL_ISGS_exbus!L72</f>
        <v>5.4936603754995872E-5</v>
      </c>
      <c r="M72" s="24">
        <f>BRPL_EOD!M72-BRPL_ISGS_exbus!M72</f>
        <v>-1.732722390848096E-3</v>
      </c>
      <c r="N72" s="24">
        <f>BRPL_EOD!N72-BRPL_ISGS_exbus!N72</f>
        <v>-6.7252653061231626E-3</v>
      </c>
      <c r="O72" s="24">
        <f>BRPL_EOD!O72-BRPL_ISGS_exbus!O72</f>
        <v>-8.1492606284427893E-4</v>
      </c>
      <c r="P72" s="24">
        <f>BRPL_EOD!P72-BRPL_ISGS_exbus!P72</f>
        <v>2.7169720347117732E-3</v>
      </c>
      <c r="Q72" s="24">
        <f>BRPL_EOD!Q72-BRPL_ISGS_exbus!Q72</f>
        <v>-1.755905511810596E-3</v>
      </c>
      <c r="R72" s="24">
        <f>BRPL_EOD!R72-BRPL_ISGS_exbus!R72</f>
        <v>4.1842607204110038E-3</v>
      </c>
      <c r="S72" s="24">
        <f>BRPL_EOD!S72-BRPL_ISGS_exbus!S72</f>
        <v>4.1851097992910979E-3</v>
      </c>
      <c r="T72" s="24">
        <f>BRPL_EOD!T72-BRPL_ISGS_exbus!T72</f>
        <v>0</v>
      </c>
      <c r="U72" s="24">
        <f>BRPL_EOD!U72-BRPL_ISGS_exbus!U72</f>
        <v>2.316795379400105E-4</v>
      </c>
      <c r="V72" s="24">
        <f>BRPL_EOD!V72-BRPL_ISGS_exbus!V72</f>
        <v>-1.1526315789485153E-3</v>
      </c>
      <c r="W72" s="24">
        <f>BRPL_EOD!W72-BRPL_ISGS_exbus!W72</f>
        <v>9.1715156669636144E-3</v>
      </c>
      <c r="X72" s="24">
        <f>BRPL_EOD!X72-BRPL_ISGS_exbus!X72</f>
        <v>-9.881933438933288E-4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7.2436383231888612E-4</v>
      </c>
      <c r="L73" s="24">
        <f>BRPL_EOD!L73-BRPL_ISGS_exbus!L73</f>
        <v>5.4936603754995872E-5</v>
      </c>
      <c r="M73" s="24">
        <f>BRPL_EOD!M73-BRPL_ISGS_exbus!M73</f>
        <v>-1.732722390848096E-3</v>
      </c>
      <c r="N73" s="24">
        <f>BRPL_EOD!N73-BRPL_ISGS_exbus!N73</f>
        <v>-6.7252653061231626E-3</v>
      </c>
      <c r="O73" s="24">
        <f>BRPL_EOD!O73-BRPL_ISGS_exbus!O73</f>
        <v>-8.1492606284427893E-4</v>
      </c>
      <c r="P73" s="24">
        <f>BRPL_EOD!P73-BRPL_ISGS_exbus!P73</f>
        <v>2.7169720347117732E-3</v>
      </c>
      <c r="Q73" s="24">
        <f>BRPL_EOD!Q73-BRPL_ISGS_exbus!Q73</f>
        <v>-1.755905511810596E-3</v>
      </c>
      <c r="R73" s="24">
        <f>BRPL_EOD!R73-BRPL_ISGS_exbus!R73</f>
        <v>4.1842607204110038E-3</v>
      </c>
      <c r="S73" s="24">
        <f>BRPL_EOD!S73-BRPL_ISGS_exbus!S73</f>
        <v>4.1851097992910979E-3</v>
      </c>
      <c r="T73" s="24">
        <f>BRPL_EOD!T73-BRPL_ISGS_exbus!T73</f>
        <v>0</v>
      </c>
      <c r="U73" s="24">
        <f>BRPL_EOD!U73-BRPL_ISGS_exbus!U73</f>
        <v>2.316795379400105E-4</v>
      </c>
      <c r="V73" s="24">
        <f>BRPL_EOD!V73-BRPL_ISGS_exbus!V73</f>
        <v>-1.1526315789485153E-3</v>
      </c>
      <c r="W73" s="24">
        <f>BRPL_EOD!W73-BRPL_ISGS_exbus!W73</f>
        <v>9.1715156669636144E-3</v>
      </c>
      <c r="X73" s="24">
        <f>BRPL_EOD!X73-BRPL_ISGS_exbus!X73</f>
        <v>-9.881933438933288E-4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7.2436383231888612E-4</v>
      </c>
      <c r="L74" s="24">
        <f>BRPL_EOD!L74-BRPL_ISGS_exbus!L74</f>
        <v>5.4936603754995872E-5</v>
      </c>
      <c r="M74" s="24">
        <f>BRPL_EOD!M74-BRPL_ISGS_exbus!M74</f>
        <v>-1.732722390848096E-3</v>
      </c>
      <c r="N74" s="24">
        <f>BRPL_EOD!N74-BRPL_ISGS_exbus!N74</f>
        <v>-6.7252653061231626E-3</v>
      </c>
      <c r="O74" s="24">
        <f>BRPL_EOD!O74-BRPL_ISGS_exbus!O74</f>
        <v>-8.1492606284427893E-4</v>
      </c>
      <c r="P74" s="24">
        <f>BRPL_EOD!P74-BRPL_ISGS_exbus!P74</f>
        <v>2.7169720347117732E-3</v>
      </c>
      <c r="Q74" s="24">
        <f>BRPL_EOD!Q74-BRPL_ISGS_exbus!Q74</f>
        <v>-1.755905511810596E-3</v>
      </c>
      <c r="R74" s="24">
        <f>BRPL_EOD!R74-BRPL_ISGS_exbus!R74</f>
        <v>4.1842607204110038E-3</v>
      </c>
      <c r="S74" s="24">
        <f>BRPL_EOD!S74-BRPL_ISGS_exbus!S74</f>
        <v>4.1851097992910979E-3</v>
      </c>
      <c r="T74" s="24">
        <f>BRPL_EOD!T74-BRPL_ISGS_exbus!T74</f>
        <v>0</v>
      </c>
      <c r="U74" s="24">
        <f>BRPL_EOD!U74-BRPL_ISGS_exbus!U74</f>
        <v>2.316795379400105E-4</v>
      </c>
      <c r="V74" s="24">
        <f>BRPL_EOD!V74-BRPL_ISGS_exbus!V74</f>
        <v>-1.1526315789485153E-3</v>
      </c>
      <c r="W74" s="24">
        <f>BRPL_EOD!W74-BRPL_ISGS_exbus!W74</f>
        <v>9.1715156669636144E-3</v>
      </c>
      <c r="X74" s="24">
        <f>BRPL_EOD!X74-BRPL_ISGS_exbus!X74</f>
        <v>-9.881933438933288E-4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7.2436383231888612E-4</v>
      </c>
      <c r="L75" s="24">
        <f>BRPL_EOD!L75-BRPL_ISGS_exbus!L75</f>
        <v>5.4936603754995872E-5</v>
      </c>
      <c r="M75" s="24">
        <f>BRPL_EOD!M75-BRPL_ISGS_exbus!M75</f>
        <v>-1.732722390848096E-3</v>
      </c>
      <c r="N75" s="24">
        <f>BRPL_EOD!N75-BRPL_ISGS_exbus!N75</f>
        <v>-6.7252653061231626E-3</v>
      </c>
      <c r="O75" s="24">
        <f>BRPL_EOD!O75-BRPL_ISGS_exbus!O75</f>
        <v>-8.1492606284427893E-4</v>
      </c>
      <c r="P75" s="24">
        <f>BRPL_EOD!P75-BRPL_ISGS_exbus!P75</f>
        <v>2.7169720347117732E-3</v>
      </c>
      <c r="Q75" s="24">
        <f>BRPL_EOD!Q75-BRPL_ISGS_exbus!Q75</f>
        <v>-1.755905511810596E-3</v>
      </c>
      <c r="R75" s="24">
        <f>BRPL_EOD!R75-BRPL_ISGS_exbus!R75</f>
        <v>4.1842607204110038E-3</v>
      </c>
      <c r="S75" s="24">
        <f>BRPL_EOD!S75-BRPL_ISGS_exbus!S75</f>
        <v>4.1851097992910979E-3</v>
      </c>
      <c r="T75" s="24">
        <f>BRPL_EOD!T75-BRPL_ISGS_exbus!T75</f>
        <v>0</v>
      </c>
      <c r="U75" s="24">
        <f>BRPL_EOD!U75-BRPL_ISGS_exbus!U75</f>
        <v>2.316795379400105E-4</v>
      </c>
      <c r="V75" s="24">
        <f>BRPL_EOD!V75-BRPL_ISGS_exbus!V75</f>
        <v>-1.1526315789485153E-3</v>
      </c>
      <c r="W75" s="24">
        <f>BRPL_EOD!W75-BRPL_ISGS_exbus!W75</f>
        <v>9.1715156669636144E-3</v>
      </c>
      <c r="X75" s="24">
        <f>BRPL_EOD!X75-BRPL_ISGS_exbus!X75</f>
        <v>-9.881933438933288E-4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7.2436383231888612E-4</v>
      </c>
      <c r="L76" s="24">
        <f>BRPL_EOD!L76-BRPL_ISGS_exbus!L76</f>
        <v>5.4936603754995872E-5</v>
      </c>
      <c r="M76" s="24">
        <f>BRPL_EOD!M76-BRPL_ISGS_exbus!M76</f>
        <v>-1.732722390848096E-3</v>
      </c>
      <c r="N76" s="24">
        <f>BRPL_EOD!N76-BRPL_ISGS_exbus!N76</f>
        <v>-6.7252653061231626E-3</v>
      </c>
      <c r="O76" s="24">
        <f>BRPL_EOD!O76-BRPL_ISGS_exbus!O76</f>
        <v>-8.1492606284427893E-4</v>
      </c>
      <c r="P76" s="24">
        <f>BRPL_EOD!P76-BRPL_ISGS_exbus!P76</f>
        <v>2.7169720347117732E-3</v>
      </c>
      <c r="Q76" s="24">
        <f>BRPL_EOD!Q76-BRPL_ISGS_exbus!Q76</f>
        <v>-1.755905511810596E-3</v>
      </c>
      <c r="R76" s="24">
        <f>BRPL_EOD!R76-BRPL_ISGS_exbus!R76</f>
        <v>4.1842607204110038E-3</v>
      </c>
      <c r="S76" s="24">
        <f>BRPL_EOD!S76-BRPL_ISGS_exbus!S76</f>
        <v>4.1851097992910979E-3</v>
      </c>
      <c r="T76" s="24">
        <f>BRPL_EOD!T76-BRPL_ISGS_exbus!T76</f>
        <v>0</v>
      </c>
      <c r="U76" s="24">
        <f>BRPL_EOD!U76-BRPL_ISGS_exbus!U76</f>
        <v>2.316795379400105E-4</v>
      </c>
      <c r="V76" s="24">
        <f>BRPL_EOD!V76-BRPL_ISGS_exbus!V76</f>
        <v>-1.1526315789485153E-3</v>
      </c>
      <c r="W76" s="24">
        <f>BRPL_EOD!W76-BRPL_ISGS_exbus!W76</f>
        <v>9.1715156669636144E-3</v>
      </c>
      <c r="X76" s="24">
        <f>BRPL_EOD!X76-BRPL_ISGS_exbus!X76</f>
        <v>-9.881933438933288E-4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7.2436383231888612E-4</v>
      </c>
      <c r="L77" s="24">
        <f>BRPL_EOD!L77-BRPL_ISGS_exbus!L77</f>
        <v>5.4936603754995872E-5</v>
      </c>
      <c r="M77" s="24">
        <f>BRPL_EOD!M77-BRPL_ISGS_exbus!M77</f>
        <v>-1.732722390848096E-3</v>
      </c>
      <c r="N77" s="24">
        <f>BRPL_EOD!N77-BRPL_ISGS_exbus!N77</f>
        <v>-6.7252653061231626E-3</v>
      </c>
      <c r="O77" s="24">
        <f>BRPL_EOD!O77-BRPL_ISGS_exbus!O77</f>
        <v>-8.1492606284427893E-4</v>
      </c>
      <c r="P77" s="24">
        <f>BRPL_EOD!P77-BRPL_ISGS_exbus!P77</f>
        <v>2.7169720347117732E-3</v>
      </c>
      <c r="Q77" s="24">
        <f>BRPL_EOD!Q77-BRPL_ISGS_exbus!Q77</f>
        <v>-1.755905511810596E-3</v>
      </c>
      <c r="R77" s="24">
        <f>BRPL_EOD!R77-BRPL_ISGS_exbus!R77</f>
        <v>4.1842607204110038E-3</v>
      </c>
      <c r="S77" s="24">
        <f>BRPL_EOD!S77-BRPL_ISGS_exbus!S77</f>
        <v>4.1851097992910979E-3</v>
      </c>
      <c r="T77" s="24">
        <f>BRPL_EOD!T77-BRPL_ISGS_exbus!T77</f>
        <v>0</v>
      </c>
      <c r="U77" s="24">
        <f>BRPL_EOD!U77-BRPL_ISGS_exbus!U77</f>
        <v>2.316795379400105E-4</v>
      </c>
      <c r="V77" s="24">
        <f>BRPL_EOD!V77-BRPL_ISGS_exbus!V77</f>
        <v>-1.1526315789485153E-3</v>
      </c>
      <c r="W77" s="24">
        <f>BRPL_EOD!W77-BRPL_ISGS_exbus!W77</f>
        <v>9.1715156669636144E-3</v>
      </c>
      <c r="X77" s="24">
        <f>BRPL_EOD!X77-BRPL_ISGS_exbus!X77</f>
        <v>-9.881933438933288E-4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7.2436383231888612E-4</v>
      </c>
      <c r="L78" s="24">
        <f>BRPL_EOD!L78-BRPL_ISGS_exbus!L78</f>
        <v>5.4936603754995872E-5</v>
      </c>
      <c r="M78" s="24">
        <f>BRPL_EOD!M78-BRPL_ISGS_exbus!M78</f>
        <v>-1.732722390848096E-3</v>
      </c>
      <c r="N78" s="24">
        <f>BRPL_EOD!N78-BRPL_ISGS_exbus!N78</f>
        <v>-6.7252653061231626E-3</v>
      </c>
      <c r="O78" s="24">
        <f>BRPL_EOD!O78-BRPL_ISGS_exbus!O78</f>
        <v>-8.1492606284427893E-4</v>
      </c>
      <c r="P78" s="24">
        <f>BRPL_EOD!P78-BRPL_ISGS_exbus!P78</f>
        <v>2.7169720347117732E-3</v>
      </c>
      <c r="Q78" s="24">
        <f>BRPL_EOD!Q78-BRPL_ISGS_exbus!Q78</f>
        <v>-1.755905511810596E-3</v>
      </c>
      <c r="R78" s="24">
        <f>BRPL_EOD!R78-BRPL_ISGS_exbus!R78</f>
        <v>4.1842607204110038E-3</v>
      </c>
      <c r="S78" s="24">
        <f>BRPL_EOD!S78-BRPL_ISGS_exbus!S78</f>
        <v>4.1851097992910979E-3</v>
      </c>
      <c r="T78" s="24">
        <f>BRPL_EOD!T78-BRPL_ISGS_exbus!T78</f>
        <v>0</v>
      </c>
      <c r="U78" s="24">
        <f>BRPL_EOD!U78-BRPL_ISGS_exbus!U78</f>
        <v>2.316795379400105E-4</v>
      </c>
      <c r="V78" s="24">
        <f>BRPL_EOD!V78-BRPL_ISGS_exbus!V78</f>
        <v>-1.1526315789485153E-3</v>
      </c>
      <c r="W78" s="24">
        <f>BRPL_EOD!W78-BRPL_ISGS_exbus!W78</f>
        <v>9.1715156669636144E-3</v>
      </c>
      <c r="X78" s="24">
        <f>BRPL_EOD!X78-BRPL_ISGS_exbus!X78</f>
        <v>-9.881933438933288E-4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7.2436383231888612E-4</v>
      </c>
      <c r="L79" s="24">
        <f>BRPL_EOD!L79-BRPL_ISGS_exbus!L79</f>
        <v>5.4936603754995872E-5</v>
      </c>
      <c r="M79" s="24">
        <f>BRPL_EOD!M79-BRPL_ISGS_exbus!M79</f>
        <v>-1.732722390848096E-3</v>
      </c>
      <c r="N79" s="24">
        <f>BRPL_EOD!N79-BRPL_ISGS_exbus!N79</f>
        <v>-6.7252653061231626E-3</v>
      </c>
      <c r="O79" s="24">
        <f>BRPL_EOD!O79-BRPL_ISGS_exbus!O79</f>
        <v>-8.1492606284427893E-4</v>
      </c>
      <c r="P79" s="24">
        <f>BRPL_EOD!P79-BRPL_ISGS_exbus!P79</f>
        <v>2.7169720347117732E-3</v>
      </c>
      <c r="Q79" s="24">
        <f>BRPL_EOD!Q79-BRPL_ISGS_exbus!Q79</f>
        <v>-1.755905511810596E-3</v>
      </c>
      <c r="R79" s="24">
        <f>BRPL_EOD!R79-BRPL_ISGS_exbus!R79</f>
        <v>4.1842607204110038E-3</v>
      </c>
      <c r="S79" s="24">
        <f>BRPL_EOD!S79-BRPL_ISGS_exbus!S79</f>
        <v>4.1851097992910979E-3</v>
      </c>
      <c r="T79" s="24">
        <f>BRPL_EOD!T79-BRPL_ISGS_exbus!T79</f>
        <v>0</v>
      </c>
      <c r="U79" s="24">
        <f>BRPL_EOD!U79-BRPL_ISGS_exbus!U79</f>
        <v>2.316795379400105E-4</v>
      </c>
      <c r="V79" s="24">
        <f>BRPL_EOD!V79-BRPL_ISGS_exbus!V79</f>
        <v>-1.1526315789485153E-3</v>
      </c>
      <c r="W79" s="24">
        <f>BRPL_EOD!W79-BRPL_ISGS_exbus!W79</f>
        <v>9.1715156669636144E-3</v>
      </c>
      <c r="X79" s="24">
        <f>BRPL_EOD!X79-BRPL_ISGS_exbus!X79</f>
        <v>-9.881933438933288E-4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7.2436383231888612E-4</v>
      </c>
      <c r="L80" s="24">
        <f>BRPL_EOD!L80-BRPL_ISGS_exbus!L80</f>
        <v>5.4936603754995872E-5</v>
      </c>
      <c r="M80" s="24">
        <f>BRPL_EOD!M80-BRPL_ISGS_exbus!M80</f>
        <v>-1.732722390848096E-3</v>
      </c>
      <c r="N80" s="24">
        <f>BRPL_EOD!N80-BRPL_ISGS_exbus!N80</f>
        <v>-6.7252653061231626E-3</v>
      </c>
      <c r="O80" s="24">
        <f>BRPL_EOD!O80-BRPL_ISGS_exbus!O80</f>
        <v>-8.1492606284427893E-4</v>
      </c>
      <c r="P80" s="24">
        <f>BRPL_EOD!P80-BRPL_ISGS_exbus!P80</f>
        <v>2.7169720347117732E-3</v>
      </c>
      <c r="Q80" s="24">
        <f>BRPL_EOD!Q80-BRPL_ISGS_exbus!Q80</f>
        <v>-1.755905511810596E-3</v>
      </c>
      <c r="R80" s="24">
        <f>BRPL_EOD!R80-BRPL_ISGS_exbus!R80</f>
        <v>4.1842607204110038E-3</v>
      </c>
      <c r="S80" s="24">
        <f>BRPL_EOD!S80-BRPL_ISGS_exbus!S80</f>
        <v>4.1851097992910979E-3</v>
      </c>
      <c r="T80" s="24">
        <f>BRPL_EOD!T80-BRPL_ISGS_exbus!T80</f>
        <v>0</v>
      </c>
      <c r="U80" s="24">
        <f>BRPL_EOD!U80-BRPL_ISGS_exbus!U80</f>
        <v>2.316795379400105E-4</v>
      </c>
      <c r="V80" s="24">
        <f>BRPL_EOD!V80-BRPL_ISGS_exbus!V80</f>
        <v>-1.1526315789485153E-3</v>
      </c>
      <c r="W80" s="24">
        <f>BRPL_EOD!W80-BRPL_ISGS_exbus!W80</f>
        <v>9.1715156669636144E-3</v>
      </c>
      <c r="X80" s="24">
        <f>BRPL_EOD!X80-BRPL_ISGS_exbus!X80</f>
        <v>-9.881933438933288E-4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7.2436383231888612E-4</v>
      </c>
      <c r="L81" s="24">
        <f>BRPL_EOD!L81-BRPL_ISGS_exbus!L81</f>
        <v>5.4936603754995872E-5</v>
      </c>
      <c r="M81" s="24">
        <f>BRPL_EOD!M81-BRPL_ISGS_exbus!M81</f>
        <v>-1.732722390848096E-3</v>
      </c>
      <c r="N81" s="24">
        <f>BRPL_EOD!N81-BRPL_ISGS_exbus!N81</f>
        <v>-6.7252653061231626E-3</v>
      </c>
      <c r="O81" s="24">
        <f>BRPL_EOD!O81-BRPL_ISGS_exbus!O81</f>
        <v>-8.1492606284427893E-4</v>
      </c>
      <c r="P81" s="24">
        <f>BRPL_EOD!P81-BRPL_ISGS_exbus!P81</f>
        <v>2.7169720347117732E-3</v>
      </c>
      <c r="Q81" s="24">
        <f>BRPL_EOD!Q81-BRPL_ISGS_exbus!Q81</f>
        <v>-1.755905511810596E-3</v>
      </c>
      <c r="R81" s="24">
        <f>BRPL_EOD!R81-BRPL_ISGS_exbus!R81</f>
        <v>4.1842607204110038E-3</v>
      </c>
      <c r="S81" s="24">
        <f>BRPL_EOD!S81-BRPL_ISGS_exbus!S81</f>
        <v>4.1851097992910979E-3</v>
      </c>
      <c r="T81" s="24">
        <f>BRPL_EOD!T81-BRPL_ISGS_exbus!T81</f>
        <v>0</v>
      </c>
      <c r="U81" s="24">
        <f>BRPL_EOD!U81-BRPL_ISGS_exbus!U81</f>
        <v>2.316795379400105E-4</v>
      </c>
      <c r="V81" s="24">
        <f>BRPL_EOD!V81-BRPL_ISGS_exbus!V81</f>
        <v>-1.1526315789485153E-3</v>
      </c>
      <c r="W81" s="24">
        <f>BRPL_EOD!W81-BRPL_ISGS_exbus!W81</f>
        <v>9.1715156669636144E-3</v>
      </c>
      <c r="X81" s="24">
        <f>BRPL_EOD!X81-BRPL_ISGS_exbus!X81</f>
        <v>-9.881933438933288E-4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7.2436383231888612E-4</v>
      </c>
      <c r="L82" s="24">
        <f>BRPL_EOD!L82-BRPL_ISGS_exbus!L82</f>
        <v>5.4936603754995872E-5</v>
      </c>
      <c r="M82" s="24">
        <f>BRPL_EOD!M82-BRPL_ISGS_exbus!M82</f>
        <v>-1.732722390848096E-3</v>
      </c>
      <c r="N82" s="24">
        <f>BRPL_EOD!N82-BRPL_ISGS_exbus!N82</f>
        <v>-6.7252653061231626E-3</v>
      </c>
      <c r="O82" s="24">
        <f>BRPL_EOD!O82-BRPL_ISGS_exbus!O82</f>
        <v>-8.1492606284427893E-4</v>
      </c>
      <c r="P82" s="24">
        <f>BRPL_EOD!P82-BRPL_ISGS_exbus!P82</f>
        <v>2.7169720347117732E-3</v>
      </c>
      <c r="Q82" s="24">
        <f>BRPL_EOD!Q82-BRPL_ISGS_exbus!Q82</f>
        <v>-1.755905511810596E-3</v>
      </c>
      <c r="R82" s="24">
        <f>BRPL_EOD!R82-BRPL_ISGS_exbus!R82</f>
        <v>4.1842607204110038E-3</v>
      </c>
      <c r="S82" s="24">
        <f>BRPL_EOD!S82-BRPL_ISGS_exbus!S82</f>
        <v>4.1851097992910979E-3</v>
      </c>
      <c r="T82" s="24">
        <f>BRPL_EOD!T82-BRPL_ISGS_exbus!T82</f>
        <v>0</v>
      </c>
      <c r="U82" s="24">
        <f>BRPL_EOD!U82-BRPL_ISGS_exbus!U82</f>
        <v>2.316795379400105E-4</v>
      </c>
      <c r="V82" s="24">
        <f>BRPL_EOD!V82-BRPL_ISGS_exbus!V82</f>
        <v>-1.1526315789485153E-3</v>
      </c>
      <c r="W82" s="24">
        <f>BRPL_EOD!W82-BRPL_ISGS_exbus!W82</f>
        <v>9.1715156669636144E-3</v>
      </c>
      <c r="X82" s="24">
        <f>BRPL_EOD!X82-BRPL_ISGS_exbus!X82</f>
        <v>-9.881933438933288E-4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7.2436383231888612E-4</v>
      </c>
      <c r="L83" s="24">
        <f>BRPL_EOD!L83-BRPL_ISGS_exbus!L83</f>
        <v>5.4936603754995872E-5</v>
      </c>
      <c r="M83" s="24">
        <f>BRPL_EOD!M83-BRPL_ISGS_exbus!M83</f>
        <v>-1.732722390848096E-3</v>
      </c>
      <c r="N83" s="24">
        <f>BRPL_EOD!N83-BRPL_ISGS_exbus!N83</f>
        <v>-6.7252653061231626E-3</v>
      </c>
      <c r="O83" s="24">
        <f>BRPL_EOD!O83-BRPL_ISGS_exbus!O83</f>
        <v>-8.1492606284427893E-4</v>
      </c>
      <c r="P83" s="24">
        <f>BRPL_EOD!P83-BRPL_ISGS_exbus!P83</f>
        <v>2.7169720347117732E-3</v>
      </c>
      <c r="Q83" s="24">
        <f>BRPL_EOD!Q83-BRPL_ISGS_exbus!Q83</f>
        <v>-1.755905511810596E-3</v>
      </c>
      <c r="R83" s="24">
        <f>BRPL_EOD!R83-BRPL_ISGS_exbus!R83</f>
        <v>4.1842607204110038E-3</v>
      </c>
      <c r="S83" s="24">
        <f>BRPL_EOD!S83-BRPL_ISGS_exbus!S83</f>
        <v>4.1851097992910979E-3</v>
      </c>
      <c r="T83" s="24">
        <f>BRPL_EOD!T83-BRPL_ISGS_exbus!T83</f>
        <v>0</v>
      </c>
      <c r="U83" s="24">
        <f>BRPL_EOD!U83-BRPL_ISGS_exbus!U83</f>
        <v>2.316795379400105E-4</v>
      </c>
      <c r="V83" s="24">
        <f>BRPL_EOD!V83-BRPL_ISGS_exbus!V83</f>
        <v>-1.1526315789485153E-3</v>
      </c>
      <c r="W83" s="24">
        <f>BRPL_EOD!W83-BRPL_ISGS_exbus!W83</f>
        <v>9.1715156669636144E-3</v>
      </c>
      <c r="X83" s="24">
        <f>BRPL_EOD!X83-BRPL_ISGS_exbus!X83</f>
        <v>-9.881933438933288E-4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7.2436383231888612E-4</v>
      </c>
      <c r="L84" s="24">
        <f>BRPL_EOD!L84-BRPL_ISGS_exbus!L84</f>
        <v>5.4936603754995872E-5</v>
      </c>
      <c r="M84" s="24">
        <f>BRPL_EOD!M84-BRPL_ISGS_exbus!M84</f>
        <v>-1.732722390848096E-3</v>
      </c>
      <c r="N84" s="24">
        <f>BRPL_EOD!N84-BRPL_ISGS_exbus!N84</f>
        <v>-6.7252653061231626E-3</v>
      </c>
      <c r="O84" s="24">
        <f>BRPL_EOD!O84-BRPL_ISGS_exbus!O84</f>
        <v>-8.1492606284427893E-4</v>
      </c>
      <c r="P84" s="24">
        <f>BRPL_EOD!P84-BRPL_ISGS_exbus!P84</f>
        <v>2.7169720347117732E-3</v>
      </c>
      <c r="Q84" s="24">
        <f>BRPL_EOD!Q84-BRPL_ISGS_exbus!Q84</f>
        <v>-1.755905511810596E-3</v>
      </c>
      <c r="R84" s="24">
        <f>BRPL_EOD!R84-BRPL_ISGS_exbus!R84</f>
        <v>4.1842607204110038E-3</v>
      </c>
      <c r="S84" s="24">
        <f>BRPL_EOD!S84-BRPL_ISGS_exbus!S84</f>
        <v>4.1851097992910979E-3</v>
      </c>
      <c r="T84" s="24">
        <f>BRPL_EOD!T84-BRPL_ISGS_exbus!T84</f>
        <v>0</v>
      </c>
      <c r="U84" s="24">
        <f>BRPL_EOD!U84-BRPL_ISGS_exbus!U84</f>
        <v>2.316795379400105E-4</v>
      </c>
      <c r="V84" s="24">
        <f>BRPL_EOD!V84-BRPL_ISGS_exbus!V84</f>
        <v>-1.1526315789485153E-3</v>
      </c>
      <c r="W84" s="24">
        <f>BRPL_EOD!W84-BRPL_ISGS_exbus!W84</f>
        <v>9.1715156669636144E-3</v>
      </c>
      <c r="X84" s="24">
        <f>BRPL_EOD!X84-BRPL_ISGS_exbus!X84</f>
        <v>-9.881933438933288E-4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7.2436383231888612E-4</v>
      </c>
      <c r="L85" s="24">
        <f>BRPL_EOD!L85-BRPL_ISGS_exbus!L85</f>
        <v>5.4936603754995872E-5</v>
      </c>
      <c r="M85" s="24">
        <f>BRPL_EOD!M85-BRPL_ISGS_exbus!M85</f>
        <v>-1.732722390848096E-3</v>
      </c>
      <c r="N85" s="24">
        <f>BRPL_EOD!N85-BRPL_ISGS_exbus!N85</f>
        <v>-6.7252653061231626E-3</v>
      </c>
      <c r="O85" s="24">
        <f>BRPL_EOD!O85-BRPL_ISGS_exbus!O85</f>
        <v>-8.1492606284427893E-4</v>
      </c>
      <c r="P85" s="24">
        <f>BRPL_EOD!P85-BRPL_ISGS_exbus!P85</f>
        <v>2.7169720347117732E-3</v>
      </c>
      <c r="Q85" s="24">
        <f>BRPL_EOD!Q85-BRPL_ISGS_exbus!Q85</f>
        <v>-1.755905511810596E-3</v>
      </c>
      <c r="R85" s="24">
        <f>BRPL_EOD!R85-BRPL_ISGS_exbus!R85</f>
        <v>4.1842607204110038E-3</v>
      </c>
      <c r="S85" s="24">
        <f>BRPL_EOD!S85-BRPL_ISGS_exbus!S85</f>
        <v>4.1851097992910979E-3</v>
      </c>
      <c r="T85" s="24">
        <f>BRPL_EOD!T85-BRPL_ISGS_exbus!T85</f>
        <v>0</v>
      </c>
      <c r="U85" s="24">
        <f>BRPL_EOD!U85-BRPL_ISGS_exbus!U85</f>
        <v>2.316795379400105E-4</v>
      </c>
      <c r="V85" s="24">
        <f>BRPL_EOD!V85-BRPL_ISGS_exbus!V85</f>
        <v>-1.1526315789485153E-3</v>
      </c>
      <c r="W85" s="24">
        <f>BRPL_EOD!W85-BRPL_ISGS_exbus!W85</f>
        <v>9.1715156669636144E-3</v>
      </c>
      <c r="X85" s="24">
        <f>BRPL_EOD!X85-BRPL_ISGS_exbus!X85</f>
        <v>-9.881933438933288E-4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7.2436383231888612E-4</v>
      </c>
      <c r="L86" s="24">
        <f>BRPL_EOD!L86-BRPL_ISGS_exbus!L86</f>
        <v>5.4936603754995872E-5</v>
      </c>
      <c r="M86" s="24">
        <f>BRPL_EOD!M86-BRPL_ISGS_exbus!M86</f>
        <v>-1.732722390848096E-3</v>
      </c>
      <c r="N86" s="24">
        <f>BRPL_EOD!N86-BRPL_ISGS_exbus!N86</f>
        <v>-6.7252653061231626E-3</v>
      </c>
      <c r="O86" s="24">
        <f>BRPL_EOD!O86-BRPL_ISGS_exbus!O86</f>
        <v>-8.1492606284427893E-4</v>
      </c>
      <c r="P86" s="24">
        <f>BRPL_EOD!P86-BRPL_ISGS_exbus!P86</f>
        <v>2.7169720347117732E-3</v>
      </c>
      <c r="Q86" s="24">
        <f>BRPL_EOD!Q86-BRPL_ISGS_exbus!Q86</f>
        <v>-1.755905511810596E-3</v>
      </c>
      <c r="R86" s="24">
        <f>BRPL_EOD!R86-BRPL_ISGS_exbus!R86</f>
        <v>4.1842607204110038E-3</v>
      </c>
      <c r="S86" s="24">
        <f>BRPL_EOD!S86-BRPL_ISGS_exbus!S86</f>
        <v>4.1851097992910979E-3</v>
      </c>
      <c r="T86" s="24">
        <f>BRPL_EOD!T86-BRPL_ISGS_exbus!T86</f>
        <v>0</v>
      </c>
      <c r="U86" s="24">
        <f>BRPL_EOD!U86-BRPL_ISGS_exbus!U86</f>
        <v>2.316795379400105E-4</v>
      </c>
      <c r="V86" s="24">
        <f>BRPL_EOD!V86-BRPL_ISGS_exbus!V86</f>
        <v>-1.1526315789485153E-3</v>
      </c>
      <c r="W86" s="24">
        <f>BRPL_EOD!W86-BRPL_ISGS_exbus!W86</f>
        <v>9.1715156669636144E-3</v>
      </c>
      <c r="X86" s="24">
        <f>BRPL_EOD!X86-BRPL_ISGS_exbus!X86</f>
        <v>-9.881933438933288E-4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7.2436383231888612E-4</v>
      </c>
      <c r="L87" s="24">
        <f>BRPL_EOD!L87-BRPL_ISGS_exbus!L87</f>
        <v>5.4936603754995872E-5</v>
      </c>
      <c r="M87" s="24">
        <f>BRPL_EOD!M87-BRPL_ISGS_exbus!M87</f>
        <v>-1.732722390848096E-3</v>
      </c>
      <c r="N87" s="24">
        <f>BRPL_EOD!N87-BRPL_ISGS_exbus!N87</f>
        <v>-6.7252653061231626E-3</v>
      </c>
      <c r="O87" s="24">
        <f>BRPL_EOD!O87-BRPL_ISGS_exbus!O87</f>
        <v>-8.1492606284427893E-4</v>
      </c>
      <c r="P87" s="24">
        <f>BRPL_EOD!P87-BRPL_ISGS_exbus!P87</f>
        <v>2.0796530100497534E-4</v>
      </c>
      <c r="Q87" s="24">
        <f>BRPL_EOD!Q87-BRPL_ISGS_exbus!Q87</f>
        <v>-1.755905511810596E-3</v>
      </c>
      <c r="R87" s="24">
        <f>BRPL_EOD!R87-BRPL_ISGS_exbus!R87</f>
        <v>4.1842607204110038E-3</v>
      </c>
      <c r="S87" s="24">
        <f>BRPL_EOD!S87-BRPL_ISGS_exbus!S87</f>
        <v>4.1851097992910979E-3</v>
      </c>
      <c r="T87" s="24">
        <f>BRPL_EOD!T87-BRPL_ISGS_exbus!T87</f>
        <v>0</v>
      </c>
      <c r="U87" s="24">
        <f>BRPL_EOD!U87-BRPL_ISGS_exbus!U87</f>
        <v>2.316795379400105E-4</v>
      </c>
      <c r="V87" s="24">
        <f>BRPL_EOD!V87-BRPL_ISGS_exbus!V87</f>
        <v>-1.1526315789485153E-3</v>
      </c>
      <c r="W87" s="24">
        <f>BRPL_EOD!W87-BRPL_ISGS_exbus!W87</f>
        <v>9.1715156669636144E-3</v>
      </c>
      <c r="X87" s="24">
        <f>BRPL_EOD!X87-BRPL_ISGS_exbus!X87</f>
        <v>-9.881933438933288E-4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7.2436383231888612E-4</v>
      </c>
      <c r="L88" s="24">
        <f>BRPL_EOD!L88-BRPL_ISGS_exbus!L88</f>
        <v>5.4936603754995872E-5</v>
      </c>
      <c r="M88" s="24">
        <f>BRPL_EOD!M88-BRPL_ISGS_exbus!M88</f>
        <v>-1.732722390848096E-3</v>
      </c>
      <c r="N88" s="24">
        <f>BRPL_EOD!N88-BRPL_ISGS_exbus!N88</f>
        <v>-6.7252653061231626E-3</v>
      </c>
      <c r="O88" s="24">
        <f>BRPL_EOD!O88-BRPL_ISGS_exbus!O88</f>
        <v>-8.1492606284427893E-4</v>
      </c>
      <c r="P88" s="24">
        <f>BRPL_EOD!P88-BRPL_ISGS_exbus!P88</f>
        <v>3.830807412299464E-4</v>
      </c>
      <c r="Q88" s="24">
        <f>BRPL_EOD!Q88-BRPL_ISGS_exbus!Q88</f>
        <v>-1.755905511810596E-3</v>
      </c>
      <c r="R88" s="24">
        <f>BRPL_EOD!R88-BRPL_ISGS_exbus!R88</f>
        <v>4.1842607204110038E-3</v>
      </c>
      <c r="S88" s="24">
        <f>BRPL_EOD!S88-BRPL_ISGS_exbus!S88</f>
        <v>4.1851097992910979E-3</v>
      </c>
      <c r="T88" s="24">
        <f>BRPL_EOD!T88-BRPL_ISGS_exbus!T88</f>
        <v>0</v>
      </c>
      <c r="U88" s="24">
        <f>BRPL_EOD!U88-BRPL_ISGS_exbus!U88</f>
        <v>2.316795379400105E-4</v>
      </c>
      <c r="V88" s="24">
        <f>BRPL_EOD!V88-BRPL_ISGS_exbus!V88</f>
        <v>-1.1526315789485153E-3</v>
      </c>
      <c r="W88" s="24">
        <f>BRPL_EOD!W88-BRPL_ISGS_exbus!W88</f>
        <v>9.1715156669636144E-3</v>
      </c>
      <c r="X88" s="24">
        <f>BRPL_EOD!X88-BRPL_ISGS_exbus!X88</f>
        <v>-9.881933438933288E-4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7.2436383231888612E-4</v>
      </c>
      <c r="L89" s="24">
        <f>BRPL_EOD!L89-BRPL_ISGS_exbus!L89</f>
        <v>5.4936603754995872E-5</v>
      </c>
      <c r="M89" s="24">
        <f>BRPL_EOD!M89-BRPL_ISGS_exbus!M89</f>
        <v>-1.732722390848096E-3</v>
      </c>
      <c r="N89" s="24">
        <f>BRPL_EOD!N89-BRPL_ISGS_exbus!N89</f>
        <v>-6.7252653061231626E-3</v>
      </c>
      <c r="O89" s="24">
        <f>BRPL_EOD!O89-BRPL_ISGS_exbus!O89</f>
        <v>-8.1492606284427893E-4</v>
      </c>
      <c r="P89" s="24">
        <f>BRPL_EOD!P89-BRPL_ISGS_exbus!P89</f>
        <v>3.830807412299464E-4</v>
      </c>
      <c r="Q89" s="24">
        <f>BRPL_EOD!Q89-BRPL_ISGS_exbus!Q89</f>
        <v>-1.755905511810596E-3</v>
      </c>
      <c r="R89" s="24">
        <f>BRPL_EOD!R89-BRPL_ISGS_exbus!R89</f>
        <v>4.1842607204110038E-3</v>
      </c>
      <c r="S89" s="24">
        <f>BRPL_EOD!S89-BRPL_ISGS_exbus!S89</f>
        <v>4.1851097992910979E-3</v>
      </c>
      <c r="T89" s="24">
        <f>BRPL_EOD!T89-BRPL_ISGS_exbus!T89</f>
        <v>0</v>
      </c>
      <c r="U89" s="24">
        <f>BRPL_EOD!U89-BRPL_ISGS_exbus!U89</f>
        <v>2.316795379400105E-4</v>
      </c>
      <c r="V89" s="24">
        <f>BRPL_EOD!V89-BRPL_ISGS_exbus!V89</f>
        <v>-1.1526315789485153E-3</v>
      </c>
      <c r="W89" s="24">
        <f>BRPL_EOD!W89-BRPL_ISGS_exbus!W89</f>
        <v>9.1715156669636144E-3</v>
      </c>
      <c r="X89" s="24">
        <f>BRPL_EOD!X89-BRPL_ISGS_exbus!X89</f>
        <v>-9.881933438933288E-4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9.8729712976819428E-4</v>
      </c>
      <c r="L90" s="24">
        <f>BRPL_EOD!L90-BRPL_ISGS_exbus!L90</f>
        <v>-6.7306795132893171E-5</v>
      </c>
      <c r="M90" s="24">
        <f>BRPL_EOD!M90-BRPL_ISGS_exbus!M90</f>
        <v>-1.732722390848096E-3</v>
      </c>
      <c r="N90" s="24">
        <f>BRPL_EOD!N90-BRPL_ISGS_exbus!N90</f>
        <v>-6.7252653061231626E-3</v>
      </c>
      <c r="O90" s="24">
        <f>BRPL_EOD!O90-BRPL_ISGS_exbus!O90</f>
        <v>-8.1492606284427893E-4</v>
      </c>
      <c r="P90" s="24">
        <f>BRPL_EOD!P90-BRPL_ISGS_exbus!P90</f>
        <v>3.830807412299464E-4</v>
      </c>
      <c r="Q90" s="24">
        <f>BRPL_EOD!Q90-BRPL_ISGS_exbus!Q90</f>
        <v>-1.755905511810596E-3</v>
      </c>
      <c r="R90" s="24">
        <f>BRPL_EOD!R90-BRPL_ISGS_exbus!R90</f>
        <v>4.1842607204110038E-3</v>
      </c>
      <c r="S90" s="24">
        <f>BRPL_EOD!S90-BRPL_ISGS_exbus!S90</f>
        <v>4.1851097992910979E-3</v>
      </c>
      <c r="T90" s="24">
        <f>BRPL_EOD!T90-BRPL_ISGS_exbus!T90</f>
        <v>0</v>
      </c>
      <c r="U90" s="24">
        <f>BRPL_EOD!U90-BRPL_ISGS_exbus!U90</f>
        <v>2.316795379400105E-4</v>
      </c>
      <c r="V90" s="24">
        <f>BRPL_EOD!V90-BRPL_ISGS_exbus!V90</f>
        <v>-1.1526315789485153E-3</v>
      </c>
      <c r="W90" s="24">
        <f>BRPL_EOD!W90-BRPL_ISGS_exbus!W90</f>
        <v>9.1715156669636144E-3</v>
      </c>
      <c r="X90" s="24">
        <f>BRPL_EOD!X90-BRPL_ISGS_exbus!X90</f>
        <v>-9.881933438933288E-4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1.0330642962799175E-3</v>
      </c>
      <c r="L91" s="24">
        <f>BRPL_EOD!L91-BRPL_ISGS_exbus!L91</f>
        <v>1.0437973209320717E-5</v>
      </c>
      <c r="M91" s="24">
        <f>BRPL_EOD!M91-BRPL_ISGS_exbus!M91</f>
        <v>-1.732722390848096E-3</v>
      </c>
      <c r="N91" s="24">
        <f>BRPL_EOD!N91-BRPL_ISGS_exbus!N91</f>
        <v>-6.7252653061231626E-3</v>
      </c>
      <c r="O91" s="24">
        <f>BRPL_EOD!O91-BRPL_ISGS_exbus!O91</f>
        <v>-8.1492606284427893E-4</v>
      </c>
      <c r="P91" s="24">
        <f>BRPL_EOD!P91-BRPL_ISGS_exbus!P91</f>
        <v>3.830807412299464E-4</v>
      </c>
      <c r="Q91" s="24">
        <f>BRPL_EOD!Q91-BRPL_ISGS_exbus!Q91</f>
        <v>5.2360086767899716E-3</v>
      </c>
      <c r="R91" s="24">
        <f>BRPL_EOD!R91-BRPL_ISGS_exbus!R91</f>
        <v>-1.2835638051029719E-3</v>
      </c>
      <c r="S91" s="24">
        <f>BRPL_EOD!S91-BRPL_ISGS_exbus!S91</f>
        <v>5.8953032659303517E-4</v>
      </c>
      <c r="T91" s="24">
        <f>BRPL_EOD!T91-BRPL_ISGS_exbus!T91</f>
        <v>0</v>
      </c>
      <c r="U91" s="24">
        <f>BRPL_EOD!U91-BRPL_ISGS_exbus!U91</f>
        <v>2.316795379400105E-4</v>
      </c>
      <c r="V91" s="24">
        <f>BRPL_EOD!V91-BRPL_ISGS_exbus!V91</f>
        <v>-9.9697836938439366E-4</v>
      </c>
      <c r="W91" s="24">
        <f>BRPL_EOD!W91-BRPL_ISGS_exbus!W91</f>
        <v>9.1715156669636144E-3</v>
      </c>
      <c r="X91" s="24">
        <f>BRPL_EOD!X91-BRPL_ISGS_exbus!X91</f>
        <v>-9.881933438933288E-4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1.0330642962799175E-3</v>
      </c>
      <c r="L92" s="24">
        <f>BRPL_EOD!L92-BRPL_ISGS_exbus!L92</f>
        <v>-1.1761858678394077E-4</v>
      </c>
      <c r="M92" s="24">
        <f>BRPL_EOD!M92-BRPL_ISGS_exbus!M92</f>
        <v>-1.732722390848096E-3</v>
      </c>
      <c r="N92" s="24">
        <f>BRPL_EOD!N92-BRPL_ISGS_exbus!N92</f>
        <v>-6.7252653061231626E-3</v>
      </c>
      <c r="O92" s="24">
        <f>BRPL_EOD!O92-BRPL_ISGS_exbus!O92</f>
        <v>-8.1492606284427893E-4</v>
      </c>
      <c r="P92" s="24">
        <f>BRPL_EOD!P92-BRPL_ISGS_exbus!P92</f>
        <v>3.830807412299464E-4</v>
      </c>
      <c r="Q92" s="24">
        <f>BRPL_EOD!Q92-BRPL_ISGS_exbus!Q92</f>
        <v>-3.7796610170559575E-6</v>
      </c>
      <c r="R92" s="24">
        <f>BRPL_EOD!R92-BRPL_ISGS_exbus!R92</f>
        <v>1.4313993859893515E-3</v>
      </c>
      <c r="S92" s="24">
        <f>BRPL_EOD!S92-BRPL_ISGS_exbus!S92</f>
        <v>-1.7722282704113468E-3</v>
      </c>
      <c r="T92" s="24">
        <f>BRPL_EOD!T92-BRPL_ISGS_exbus!T92</f>
        <v>0</v>
      </c>
      <c r="U92" s="24">
        <f>BRPL_EOD!U92-BRPL_ISGS_exbus!U92</f>
        <v>2.316795379400105E-4</v>
      </c>
      <c r="V92" s="24">
        <f>BRPL_EOD!V92-BRPL_ISGS_exbus!V92</f>
        <v>-9.9697836938439366E-4</v>
      </c>
      <c r="W92" s="24">
        <f>BRPL_EOD!W92-BRPL_ISGS_exbus!W92</f>
        <v>9.1715156669636144E-3</v>
      </c>
      <c r="X92" s="24">
        <f>BRPL_EOD!X92-BRPL_ISGS_exbus!X92</f>
        <v>-9.881933438933288E-4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-2.4674515761944349E-3</v>
      </c>
      <c r="L93" s="24">
        <f>BRPL_EOD!L93-BRPL_ISGS_exbus!L93</f>
        <v>-2.6497065983299706E-4</v>
      </c>
      <c r="M93" s="24">
        <f>BRPL_EOD!M93-BRPL_ISGS_exbus!M93</f>
        <v>-1.732722390848096E-3</v>
      </c>
      <c r="N93" s="24">
        <f>BRPL_EOD!N93-BRPL_ISGS_exbus!N93</f>
        <v>-6.7252653061231626E-3</v>
      </c>
      <c r="O93" s="24">
        <f>BRPL_EOD!O93-BRPL_ISGS_exbus!O93</f>
        <v>-8.1492606284427893E-4</v>
      </c>
      <c r="P93" s="24">
        <f>BRPL_EOD!P93-BRPL_ISGS_exbus!P93</f>
        <v>3.830807412299464E-4</v>
      </c>
      <c r="Q93" s="24">
        <f>BRPL_EOD!Q93-BRPL_ISGS_exbus!Q93</f>
        <v>5.2360086767899716E-3</v>
      </c>
      <c r="R93" s="24">
        <f>BRPL_EOD!R93-BRPL_ISGS_exbus!R93</f>
        <v>1.4313993859893515E-3</v>
      </c>
      <c r="S93" s="24">
        <f>BRPL_EOD!S93-BRPL_ISGS_exbus!S93</f>
        <v>5.8953032659303517E-4</v>
      </c>
      <c r="T93" s="24">
        <f>BRPL_EOD!T93-BRPL_ISGS_exbus!T93</f>
        <v>0</v>
      </c>
      <c r="U93" s="24">
        <f>BRPL_EOD!U93-BRPL_ISGS_exbus!U93</f>
        <v>2.316795379400105E-4</v>
      </c>
      <c r="V93" s="24">
        <f>BRPL_EOD!V93-BRPL_ISGS_exbus!V93</f>
        <v>-9.9697836938439366E-4</v>
      </c>
      <c r="W93" s="24">
        <f>BRPL_EOD!W93-BRPL_ISGS_exbus!W93</f>
        <v>9.1715156669636144E-3</v>
      </c>
      <c r="X93" s="24">
        <f>BRPL_EOD!X93-BRPL_ISGS_exbus!X93</f>
        <v>-9.881933438933288E-4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-4.0699247819020457E-4</v>
      </c>
      <c r="L94" s="24">
        <f>BRPL_EOD!L94-BRPL_ISGS_exbus!L94</f>
        <v>-2.6497065983299706E-4</v>
      </c>
      <c r="M94" s="24">
        <f>BRPL_EOD!M94-BRPL_ISGS_exbus!M94</f>
        <v>-1.732722390848096E-3</v>
      </c>
      <c r="N94" s="24">
        <f>BRPL_EOD!N94-BRPL_ISGS_exbus!N94</f>
        <v>-6.7252653061231626E-3</v>
      </c>
      <c r="O94" s="24">
        <f>BRPL_EOD!O94-BRPL_ISGS_exbus!O94</f>
        <v>-8.1492606284427893E-4</v>
      </c>
      <c r="P94" s="24">
        <f>BRPL_EOD!P94-BRPL_ISGS_exbus!P94</f>
        <v>3.830807412299464E-4</v>
      </c>
      <c r="Q94" s="24">
        <f>BRPL_EOD!Q94-BRPL_ISGS_exbus!Q94</f>
        <v>5.2360086767899716E-3</v>
      </c>
      <c r="R94" s="24">
        <f>BRPL_EOD!R94-BRPL_ISGS_exbus!R94</f>
        <v>-1.2835638051029719E-3</v>
      </c>
      <c r="S94" s="24">
        <f>BRPL_EOD!S94-BRPL_ISGS_exbus!S94</f>
        <v>5.8953032659303517E-4</v>
      </c>
      <c r="T94" s="24">
        <f>BRPL_EOD!T94-BRPL_ISGS_exbus!T94</f>
        <v>0</v>
      </c>
      <c r="U94" s="24">
        <f>BRPL_EOD!U94-BRPL_ISGS_exbus!U94</f>
        <v>2.316795379400105E-4</v>
      </c>
      <c r="V94" s="24">
        <f>BRPL_EOD!V94-BRPL_ISGS_exbus!V94</f>
        <v>-9.9697836938439366E-4</v>
      </c>
      <c r="W94" s="24">
        <f>BRPL_EOD!W94-BRPL_ISGS_exbus!W94</f>
        <v>9.1715156669636144E-3</v>
      </c>
      <c r="X94" s="24">
        <f>BRPL_EOD!X94-BRPL_ISGS_exbus!X94</f>
        <v>-9.881933438933288E-4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-9.6838812072519431E-4</v>
      </c>
      <c r="L95" s="24">
        <f>BRPL_EOD!L95-BRPL_ISGS_exbus!L95</f>
        <v>-2.6497065983299706E-4</v>
      </c>
      <c r="M95" s="24">
        <f>BRPL_EOD!M95-BRPL_ISGS_exbus!M95</f>
        <v>-1.732722390848096E-3</v>
      </c>
      <c r="N95" s="24">
        <f>BRPL_EOD!N95-BRPL_ISGS_exbus!N95</f>
        <v>-6.7252653061231626E-3</v>
      </c>
      <c r="O95" s="24">
        <f>BRPL_EOD!O95-BRPL_ISGS_exbus!O95</f>
        <v>-8.1492606284427893E-4</v>
      </c>
      <c r="P95" s="24">
        <f>BRPL_EOD!P95-BRPL_ISGS_exbus!P95</f>
        <v>-2.2464564926387709E-3</v>
      </c>
      <c r="Q95" s="24">
        <f>BRPL_EOD!Q95-BRPL_ISGS_exbus!Q95</f>
        <v>5.2360086767899716E-3</v>
      </c>
      <c r="R95" s="24">
        <f>BRPL_EOD!R95-BRPL_ISGS_exbus!R95</f>
        <v>-1.2835638051029719E-3</v>
      </c>
      <c r="S95" s="24">
        <f>BRPL_EOD!S95-BRPL_ISGS_exbus!S95</f>
        <v>5.8953032659303517E-4</v>
      </c>
      <c r="T95" s="24">
        <f>BRPL_EOD!T95-BRPL_ISGS_exbus!T95</f>
        <v>0</v>
      </c>
      <c r="U95" s="24">
        <f>BRPL_EOD!U95-BRPL_ISGS_exbus!U95</f>
        <v>2.316795379400105E-4</v>
      </c>
      <c r="V95" s="24">
        <f>BRPL_EOD!V95-BRPL_ISGS_exbus!V95</f>
        <v>-9.9697836938439366E-4</v>
      </c>
      <c r="W95" s="24">
        <f>BRPL_EOD!W95-BRPL_ISGS_exbus!W95</f>
        <v>9.1715156669636144E-3</v>
      </c>
      <c r="X95" s="24">
        <f>BRPL_EOD!X95-BRPL_ISGS_exbus!X95</f>
        <v>-9.881933438933288E-4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5.5710394542529684E-4</v>
      </c>
      <c r="L96" s="24">
        <f>BRPL_EOD!L96-BRPL_ISGS_exbus!L96</f>
        <v>-2.6497065983299706E-4</v>
      </c>
      <c r="M96" s="24">
        <f>BRPL_EOD!M96-BRPL_ISGS_exbus!M96</f>
        <v>-1.732722390848096E-3</v>
      </c>
      <c r="N96" s="24">
        <f>BRPL_EOD!N96-BRPL_ISGS_exbus!N96</f>
        <v>-6.7252653061231626E-3</v>
      </c>
      <c r="O96" s="24">
        <f>BRPL_EOD!O96-BRPL_ISGS_exbus!O96</f>
        <v>-8.1492606284427893E-4</v>
      </c>
      <c r="P96" s="24">
        <f>BRPL_EOD!P96-BRPL_ISGS_exbus!P96</f>
        <v>-2.2464564926387709E-3</v>
      </c>
      <c r="Q96" s="24">
        <f>BRPL_EOD!Q96-BRPL_ISGS_exbus!Q96</f>
        <v>5.2360086767899716E-3</v>
      </c>
      <c r="R96" s="24">
        <f>BRPL_EOD!R96-BRPL_ISGS_exbus!R96</f>
        <v>-1.2835638051029719E-3</v>
      </c>
      <c r="S96" s="24">
        <f>BRPL_EOD!S96-BRPL_ISGS_exbus!S96</f>
        <v>5.8953032659303517E-4</v>
      </c>
      <c r="T96" s="24">
        <f>BRPL_EOD!T96-BRPL_ISGS_exbus!T96</f>
        <v>0</v>
      </c>
      <c r="U96" s="24">
        <f>BRPL_EOD!U96-BRPL_ISGS_exbus!U96</f>
        <v>2.316795379400105E-4</v>
      </c>
      <c r="V96" s="24">
        <f>BRPL_EOD!V96-BRPL_ISGS_exbus!V96</f>
        <v>-9.9697836938439366E-4</v>
      </c>
      <c r="W96" s="24">
        <f>BRPL_EOD!W96-BRPL_ISGS_exbus!W96</f>
        <v>9.1715156669636144E-3</v>
      </c>
      <c r="X96" s="24">
        <f>BRPL_EOD!X96-BRPL_ISGS_exbus!X96</f>
        <v>-9.881933438933288E-4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5.5710394542529684E-4</v>
      </c>
      <c r="L97" s="24">
        <f>BRPL_EOD!L97-BRPL_ISGS_exbus!L97</f>
        <v>-4.482997018495638E-5</v>
      </c>
      <c r="M97" s="24">
        <f>BRPL_EOD!M97-BRPL_ISGS_exbus!M97</f>
        <v>-1.732722390848096E-3</v>
      </c>
      <c r="N97" s="24">
        <f>BRPL_EOD!N97-BRPL_ISGS_exbus!N97</f>
        <v>-6.7252653061231626E-3</v>
      </c>
      <c r="O97" s="24">
        <f>BRPL_EOD!O97-BRPL_ISGS_exbus!O97</f>
        <v>-8.1492606284427893E-4</v>
      </c>
      <c r="P97" s="24">
        <f>BRPL_EOD!P97-BRPL_ISGS_exbus!P97</f>
        <v>-2.2464564926387709E-3</v>
      </c>
      <c r="Q97" s="24">
        <f>BRPL_EOD!Q97-BRPL_ISGS_exbus!Q97</f>
        <v>2.2405063291137672E-3</v>
      </c>
      <c r="R97" s="24">
        <f>BRPL_EOD!R97-BRPL_ISGS_exbus!R97</f>
        <v>-1.2835638051029719E-3</v>
      </c>
      <c r="S97" s="24">
        <f>BRPL_EOD!S97-BRPL_ISGS_exbus!S97</f>
        <v>-5.4131799163226191E-4</v>
      </c>
      <c r="T97" s="24">
        <f>BRPL_EOD!T97-BRPL_ISGS_exbus!T97</f>
        <v>0</v>
      </c>
      <c r="U97" s="24">
        <f>BRPL_EOD!U97-BRPL_ISGS_exbus!U97</f>
        <v>2.316795379400105E-4</v>
      </c>
      <c r="V97" s="24">
        <f>BRPL_EOD!V97-BRPL_ISGS_exbus!V97</f>
        <v>-9.9697836938439366E-4</v>
      </c>
      <c r="W97" s="24">
        <f>BRPL_EOD!W97-BRPL_ISGS_exbus!W97</f>
        <v>9.1715156669636144E-3</v>
      </c>
      <c r="X97" s="24">
        <f>BRPL_EOD!X97-BRPL_ISGS_exbus!X97</f>
        <v>-9.881933438933288E-4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5.5710394542529684E-4</v>
      </c>
      <c r="L98" s="24">
        <f>BRPL_EOD!L98-BRPL_ISGS_exbus!L98</f>
        <v>-4.482997018495638E-5</v>
      </c>
      <c r="M98" s="24">
        <f>BRPL_EOD!M98-BRPL_ISGS_exbus!M98</f>
        <v>-1.732722390848096E-3</v>
      </c>
      <c r="N98" s="24">
        <f>BRPL_EOD!N98-BRPL_ISGS_exbus!N98</f>
        <v>-6.7252653061231626E-3</v>
      </c>
      <c r="O98" s="24">
        <f>BRPL_EOD!O98-BRPL_ISGS_exbus!O98</f>
        <v>-8.1492606284427893E-4</v>
      </c>
      <c r="P98" s="24">
        <f>BRPL_EOD!P98-BRPL_ISGS_exbus!P98</f>
        <v>-2.2464564926387709E-3</v>
      </c>
      <c r="Q98" s="24">
        <f>BRPL_EOD!Q98-BRPL_ISGS_exbus!Q98</f>
        <v>2.2405063291137672E-3</v>
      </c>
      <c r="R98" s="24">
        <f>BRPL_EOD!R98-BRPL_ISGS_exbus!R98</f>
        <v>-1.2835638051029719E-3</v>
      </c>
      <c r="S98" s="24">
        <f>BRPL_EOD!S98-BRPL_ISGS_exbus!S98</f>
        <v>-5.4131799163226191E-4</v>
      </c>
      <c r="T98" s="24">
        <f>BRPL_EOD!T98-BRPL_ISGS_exbus!T98</f>
        <v>0</v>
      </c>
      <c r="U98" s="24">
        <f>BRPL_EOD!U98-BRPL_ISGS_exbus!U98</f>
        <v>2.316795379400105E-4</v>
      </c>
      <c r="V98" s="24">
        <f>BRPL_EOD!V98-BRPL_ISGS_exbus!V98</f>
        <v>-9.9697836938439366E-4</v>
      </c>
      <c r="W98" s="24">
        <f>BRPL_EOD!W98-BRPL_ISGS_exbus!W98</f>
        <v>9.1715156669636144E-3</v>
      </c>
      <c r="X98" s="24">
        <f>BRPL_EOD!X98-BRPL_ISGS_exbus!X98</f>
        <v>-9.881933438933288E-4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2.0033837612842831E-5</v>
      </c>
      <c r="L99" s="24">
        <f>BRPL_EOD!L99-BRPL_ISGS_exbus!L99</f>
        <v>3.9691941650099594E-8</v>
      </c>
      <c r="M99" s="24">
        <f>BRPL_EOD!M99-BRPL_ISGS_exbus!M99</f>
        <v>-8.4066519079328828E-8</v>
      </c>
      <c r="N99" s="24">
        <f>BRPL_EOD!N99-BRPL_ISGS_exbus!N99</f>
        <v>-1.6140636734784941E-4</v>
      </c>
      <c r="O99" s="24">
        <f>BRPL_EOD!O99-BRPL_ISGS_exbus!O99</f>
        <v>-1.9558225510030169E-5</v>
      </c>
      <c r="P99" s="24">
        <f>BRPL_EOD!P99-BRPL_ISGS_exbus!P99</f>
        <v>2.6935413047435297E-5</v>
      </c>
      <c r="Q99" s="24">
        <f>BRPL_EOD!Q99-BRPL_ISGS_exbus!Q99</f>
        <v>2.8274132139752273E-5</v>
      </c>
      <c r="R99" s="24">
        <f>BRPL_EOD!R99-BRPL_ISGS_exbus!R99</f>
        <v>3.5053033938192701E-5</v>
      </c>
      <c r="S99" s="24">
        <f>BRPL_EOD!S99-BRPL_ISGS_exbus!S99</f>
        <v>4.4269777622840678E-5</v>
      </c>
      <c r="T99" s="24">
        <f>BRPL_EOD!T99-BRPL_ISGS_exbus!T99</f>
        <v>0</v>
      </c>
      <c r="U99" s="24">
        <f>BRPL_EOD!U99-BRPL_ISGS_exbus!U99</f>
        <v>5.5603089115230375E-6</v>
      </c>
      <c r="V99" s="24">
        <f>BRPL_EOD!V99-BRPL_ISGS_exbus!V99</f>
        <v>-1.9506664161700327E-5</v>
      </c>
      <c r="W99" s="24">
        <f>BRPL_EOD!W99-BRPL_ISGS_exbus!W99</f>
        <v>1.8724352216648033E-4</v>
      </c>
      <c r="X99" s="24">
        <f>BRPL_EOD!X99-BRPL_ISGS_exbus!X99</f>
        <v>6.6866776079477219E-6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285.34000000000003</v>
      </c>
      <c r="C3" s="196">
        <f>PPCL_NG!P3+PPCL_Spot!P3+GT_NG!P3+GT_Spot!P3+Bawana_NG!P3+Bawana_RLNG!P3+Bawana_Spot!P3</f>
        <v>285.35675186368479</v>
      </c>
      <c r="D3" s="197">
        <f t="shared" ref="D3:D66" si="0">B3-C3</f>
        <v>-1.6751863684760337E-2</v>
      </c>
      <c r="E3" s="196">
        <f>PPCL_NG!J3+PPCL_Spot!J3+GT_NG!J3+GT_Spot!J3+Bawana_NG!J3+Bawana_RLNG!J3+Bawana_Spot!J3</f>
        <v>55.769999999999996</v>
      </c>
      <c r="F3" s="196">
        <f>PPCL_NG!Q3+PPCL_Spot!Q3+GT_NG!Q3+GT_Spot!Q3+Bawana_NG!Q3+Bawana_RLNG!Q3+Bawana_Spot!Q3</f>
        <v>55.779169329073483</v>
      </c>
      <c r="G3" s="197">
        <f t="shared" ref="G3:G66" si="1">E3-F3</f>
        <v>-9.169329073486665E-3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5.84</v>
      </c>
      <c r="J3" s="197">
        <f t="shared" ref="J3:J66" si="2">H3-I3</f>
        <v>0</v>
      </c>
      <c r="K3" s="196">
        <f>PPCL_NG!L3+PPCL_Spot!L3+GT_NG!L3+GT_Spot!L3+Bawana_NG!L3+Bawana_RLNG!L3+Bawana_Spot!L3</f>
        <v>39.980000000000004</v>
      </c>
      <c r="L3" s="196">
        <f>PPCL_NG!S3+PPCL_Spot!S3+GT_NG!S3+GT_Spot!S3+Bawana_NG!S3+Bawana_RLNG!S3+Bawana_Spot!S3</f>
        <v>39.982108626198084</v>
      </c>
      <c r="M3" s="197">
        <f t="shared" ref="M3:M66" si="3">K3-L3</f>
        <v>-2.1086261980798326E-3</v>
      </c>
      <c r="N3" s="196">
        <f>PPCL_NG!M3+PPCL_Spot!M3+GT_NG!M3+GT_Spot!M3+Bawana_NG!M3+Bawana_RLNG!M3+Bawana_Spot!M3</f>
        <v>68.23</v>
      </c>
      <c r="O3" s="196">
        <f>PPCL_NG!T3+PPCL_Spot!T3+GT_NG!T3+GT_Spot!T3+Bawana_NG!T3+Bawana_RLNG!T3+Bawana_Spot!T3</f>
        <v>68.241970181043669</v>
      </c>
      <c r="P3" s="197">
        <f t="shared" ref="P3:P66" si="4">N3-O3</f>
        <v>-1.1970181043665207E-2</v>
      </c>
      <c r="Q3" s="197">
        <f>D3+G3+J3+M3+P3</f>
        <v>-3.9999999999992042E-2</v>
      </c>
    </row>
    <row r="4" spans="1:17">
      <c r="A4" s="33" t="s">
        <v>46</v>
      </c>
      <c r="B4" s="196">
        <f>PPCL_NG!I4+PPCL_Spot!I4+GT_NG!I4+GT_Spot!I4+Bawana_NG!I4+Bawana_RLNG!I4+Bawana_Spot!I4</f>
        <v>285.34000000000003</v>
      </c>
      <c r="C4" s="196">
        <f>PPCL_NG!P4+PPCL_Spot!P4+GT_NG!P4+GT_Spot!P4+Bawana_NG!P4+Bawana_RLNG!P4+Bawana_Spot!P4</f>
        <v>285.35675186368479</v>
      </c>
      <c r="D4" s="197">
        <f t="shared" si="0"/>
        <v>-1.6751863684760337E-2</v>
      </c>
      <c r="E4" s="196">
        <f>PPCL_NG!J4+PPCL_Spot!J4+GT_NG!J4+GT_Spot!J4+Bawana_NG!J4+Bawana_RLNG!J4+Bawana_Spot!J4</f>
        <v>55.769999999999996</v>
      </c>
      <c r="F4" s="196">
        <f>PPCL_NG!Q4+PPCL_Spot!Q4+GT_NG!Q4+GT_Spot!Q4+Bawana_NG!Q4+Bawana_RLNG!Q4+Bawana_Spot!Q4</f>
        <v>55.779169329073483</v>
      </c>
      <c r="G4" s="197">
        <f t="shared" si="1"/>
        <v>-9.169329073486665E-3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5.84</v>
      </c>
      <c r="J4" s="197">
        <f t="shared" si="2"/>
        <v>0</v>
      </c>
      <c r="K4" s="196">
        <f>PPCL_NG!L4+PPCL_Spot!L4+GT_NG!L4+GT_Spot!L4+Bawana_NG!L4+Bawana_RLNG!L4+Bawana_Spot!L4</f>
        <v>39.980000000000004</v>
      </c>
      <c r="L4" s="196">
        <f>PPCL_NG!S4+PPCL_Spot!S4+GT_NG!S4+GT_Spot!S4+Bawana_NG!S4+Bawana_RLNG!S4+Bawana_Spot!S4</f>
        <v>39.982108626198084</v>
      </c>
      <c r="M4" s="197">
        <f t="shared" si="3"/>
        <v>-2.1086261980798326E-3</v>
      </c>
      <c r="N4" s="196">
        <f>PPCL_NG!M4+PPCL_Spot!M4+GT_NG!M4+GT_Spot!M4+Bawana_NG!M4+Bawana_RLNG!M4+Bawana_Spot!M4</f>
        <v>68.23</v>
      </c>
      <c r="O4" s="196">
        <f>PPCL_NG!T4+PPCL_Spot!T4+GT_NG!T4+GT_Spot!T4+Bawana_NG!T4+Bawana_RLNG!T4+Bawana_Spot!T4</f>
        <v>68.241970181043669</v>
      </c>
      <c r="P4" s="197">
        <f t="shared" si="4"/>
        <v>-1.1970181043665207E-2</v>
      </c>
      <c r="Q4" s="197">
        <f t="shared" ref="Q4:Q67" si="5">D4+G4+J4+M4+P4</f>
        <v>-3.9999999999992042E-2</v>
      </c>
    </row>
    <row r="5" spans="1:17">
      <c r="A5" s="33" t="s">
        <v>47</v>
      </c>
      <c r="B5" s="196">
        <f>PPCL_NG!I5+PPCL_Spot!I5+GT_NG!I5+GT_Spot!I5+Bawana_NG!I5+Bawana_RLNG!I5+Bawana_Spot!I5</f>
        <v>285.34000000000003</v>
      </c>
      <c r="C5" s="196">
        <f>PPCL_NG!P5+PPCL_Spot!P5+GT_NG!P5+GT_Spot!P5+Bawana_NG!P5+Bawana_RLNG!P5+Bawana_Spot!P5</f>
        <v>285.35675186368479</v>
      </c>
      <c r="D5" s="197">
        <f t="shared" si="0"/>
        <v>-1.6751863684760337E-2</v>
      </c>
      <c r="E5" s="196">
        <f>PPCL_NG!J5+PPCL_Spot!J5+GT_NG!J5+GT_Spot!J5+Bawana_NG!J5+Bawana_RLNG!J5+Bawana_Spot!J5</f>
        <v>55.769999999999996</v>
      </c>
      <c r="F5" s="196">
        <f>PPCL_NG!Q5+PPCL_Spot!Q5+GT_NG!Q5+GT_Spot!Q5+Bawana_NG!Q5+Bawana_RLNG!Q5+Bawana_Spot!Q5</f>
        <v>55.779169329073483</v>
      </c>
      <c r="G5" s="197">
        <f t="shared" si="1"/>
        <v>-9.169329073486665E-3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5.84</v>
      </c>
      <c r="J5" s="197">
        <f t="shared" si="2"/>
        <v>0</v>
      </c>
      <c r="K5" s="196">
        <f>PPCL_NG!L5+PPCL_Spot!L5+GT_NG!L5+GT_Spot!L5+Bawana_NG!L5+Bawana_RLNG!L5+Bawana_Spot!L5</f>
        <v>39.980000000000004</v>
      </c>
      <c r="L5" s="196">
        <f>PPCL_NG!S5+PPCL_Spot!S5+GT_NG!S5+GT_Spot!S5+Bawana_NG!S5+Bawana_RLNG!S5+Bawana_Spot!S5</f>
        <v>39.982108626198084</v>
      </c>
      <c r="M5" s="197">
        <f t="shared" si="3"/>
        <v>-2.1086261980798326E-3</v>
      </c>
      <c r="N5" s="196">
        <f>PPCL_NG!M5+PPCL_Spot!M5+GT_NG!M5+GT_Spot!M5+Bawana_NG!M5+Bawana_RLNG!M5+Bawana_Spot!M5</f>
        <v>68.23</v>
      </c>
      <c r="O5" s="196">
        <f>PPCL_NG!T5+PPCL_Spot!T5+GT_NG!T5+GT_Spot!T5+Bawana_NG!T5+Bawana_RLNG!T5+Bawana_Spot!T5</f>
        <v>68.241970181043669</v>
      </c>
      <c r="P5" s="197">
        <f t="shared" si="4"/>
        <v>-1.1970181043665207E-2</v>
      </c>
      <c r="Q5" s="197">
        <f t="shared" si="5"/>
        <v>-3.9999999999992042E-2</v>
      </c>
    </row>
    <row r="6" spans="1:17">
      <c r="A6" s="33" t="s">
        <v>48</v>
      </c>
      <c r="B6" s="196">
        <f>PPCL_NG!I6+PPCL_Spot!I6+GT_NG!I6+GT_Spot!I6+Bawana_NG!I6+Bawana_RLNG!I6+Bawana_Spot!I6</f>
        <v>285.34000000000003</v>
      </c>
      <c r="C6" s="196">
        <f>PPCL_NG!P6+PPCL_Spot!P6+GT_NG!P6+GT_Spot!P6+Bawana_NG!P6+Bawana_RLNG!P6+Bawana_Spot!P6</f>
        <v>285.35675186368479</v>
      </c>
      <c r="D6" s="197">
        <f t="shared" si="0"/>
        <v>-1.6751863684760337E-2</v>
      </c>
      <c r="E6" s="196">
        <f>PPCL_NG!J6+PPCL_Spot!J6+GT_NG!J6+GT_Spot!J6+Bawana_NG!J6+Bawana_RLNG!J6+Bawana_Spot!J6</f>
        <v>55.769999999999996</v>
      </c>
      <c r="F6" s="196">
        <f>PPCL_NG!Q6+PPCL_Spot!Q6+GT_NG!Q6+GT_Spot!Q6+Bawana_NG!Q6+Bawana_RLNG!Q6+Bawana_Spot!Q6</f>
        <v>55.779169329073483</v>
      </c>
      <c r="G6" s="197">
        <f t="shared" si="1"/>
        <v>-9.169329073486665E-3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5.84</v>
      </c>
      <c r="J6" s="197">
        <f t="shared" si="2"/>
        <v>0</v>
      </c>
      <c r="K6" s="196">
        <f>PPCL_NG!L6+PPCL_Spot!L6+GT_NG!L6+GT_Spot!L6+Bawana_NG!L6+Bawana_RLNG!L6+Bawana_Spot!L6</f>
        <v>39.980000000000004</v>
      </c>
      <c r="L6" s="196">
        <f>PPCL_NG!S6+PPCL_Spot!S6+GT_NG!S6+GT_Spot!S6+Bawana_NG!S6+Bawana_RLNG!S6+Bawana_Spot!S6</f>
        <v>39.982108626198084</v>
      </c>
      <c r="M6" s="197">
        <f t="shared" si="3"/>
        <v>-2.1086261980798326E-3</v>
      </c>
      <c r="N6" s="196">
        <f>PPCL_NG!M6+PPCL_Spot!M6+GT_NG!M6+GT_Spot!M6+Bawana_NG!M6+Bawana_RLNG!M6+Bawana_Spot!M6</f>
        <v>68.23</v>
      </c>
      <c r="O6" s="196">
        <f>PPCL_NG!T6+PPCL_Spot!T6+GT_NG!T6+GT_Spot!T6+Bawana_NG!T6+Bawana_RLNG!T6+Bawana_Spot!T6</f>
        <v>68.241970181043669</v>
      </c>
      <c r="P6" s="197">
        <f t="shared" si="4"/>
        <v>-1.1970181043665207E-2</v>
      </c>
      <c r="Q6" s="197">
        <f t="shared" si="5"/>
        <v>-3.9999999999992042E-2</v>
      </c>
    </row>
    <row r="7" spans="1:17">
      <c r="A7" s="33" t="s">
        <v>49</v>
      </c>
      <c r="B7" s="196">
        <f>PPCL_NG!I7+PPCL_Spot!I7+GT_NG!I7+GT_Spot!I7+Bawana_NG!I7+Bawana_RLNG!I7+Bawana_Spot!I7</f>
        <v>285.34000000000003</v>
      </c>
      <c r="C7" s="196">
        <f>PPCL_NG!P7+PPCL_Spot!P7+GT_NG!P7+GT_Spot!P7+Bawana_NG!P7+Bawana_RLNG!P7+Bawana_Spot!P7</f>
        <v>285.35675186368479</v>
      </c>
      <c r="D7" s="197">
        <f t="shared" si="0"/>
        <v>-1.6751863684760337E-2</v>
      </c>
      <c r="E7" s="196">
        <f>PPCL_NG!J7+PPCL_Spot!J7+GT_NG!J7+GT_Spot!J7+Bawana_NG!J7+Bawana_RLNG!J7+Bawana_Spot!J7</f>
        <v>55.769999999999996</v>
      </c>
      <c r="F7" s="196">
        <f>PPCL_NG!Q7+PPCL_Spot!Q7+GT_NG!Q7+GT_Spot!Q7+Bawana_NG!Q7+Bawana_RLNG!Q7+Bawana_Spot!Q7</f>
        <v>55.779169329073483</v>
      </c>
      <c r="G7" s="197">
        <f t="shared" si="1"/>
        <v>-9.169329073486665E-3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5.84</v>
      </c>
      <c r="J7" s="197">
        <f t="shared" si="2"/>
        <v>0</v>
      </c>
      <c r="K7" s="196">
        <f>PPCL_NG!L7+PPCL_Spot!L7+GT_NG!L7+GT_Spot!L7+Bawana_NG!L7+Bawana_RLNG!L7+Bawana_Spot!L7</f>
        <v>39.980000000000004</v>
      </c>
      <c r="L7" s="196">
        <f>PPCL_NG!S7+PPCL_Spot!S7+GT_NG!S7+GT_Spot!S7+Bawana_NG!S7+Bawana_RLNG!S7+Bawana_Spot!S7</f>
        <v>39.982108626198084</v>
      </c>
      <c r="M7" s="197">
        <f t="shared" si="3"/>
        <v>-2.1086261980798326E-3</v>
      </c>
      <c r="N7" s="196">
        <f>PPCL_NG!M7+PPCL_Spot!M7+GT_NG!M7+GT_Spot!M7+Bawana_NG!M7+Bawana_RLNG!M7+Bawana_Spot!M7</f>
        <v>68.23</v>
      </c>
      <c r="O7" s="196">
        <f>PPCL_NG!T7+PPCL_Spot!T7+GT_NG!T7+GT_Spot!T7+Bawana_NG!T7+Bawana_RLNG!T7+Bawana_Spot!T7</f>
        <v>68.241970181043669</v>
      </c>
      <c r="P7" s="197">
        <f t="shared" si="4"/>
        <v>-1.1970181043665207E-2</v>
      </c>
      <c r="Q7" s="197">
        <f t="shared" si="5"/>
        <v>-3.9999999999992042E-2</v>
      </c>
    </row>
    <row r="8" spans="1:17">
      <c r="A8" s="33" t="s">
        <v>50</v>
      </c>
      <c r="B8" s="196">
        <f>PPCL_NG!I8+PPCL_Spot!I8+GT_NG!I8+GT_Spot!I8+Bawana_NG!I8+Bawana_RLNG!I8+Bawana_Spot!I8</f>
        <v>285.34000000000003</v>
      </c>
      <c r="C8" s="196">
        <f>PPCL_NG!P8+PPCL_Spot!P8+GT_NG!P8+GT_Spot!P8+Bawana_NG!P8+Bawana_RLNG!P8+Bawana_Spot!P8</f>
        <v>285.35675186368479</v>
      </c>
      <c r="D8" s="197">
        <f t="shared" si="0"/>
        <v>-1.6751863684760337E-2</v>
      </c>
      <c r="E8" s="196">
        <f>PPCL_NG!J8+PPCL_Spot!J8+GT_NG!J8+GT_Spot!J8+Bawana_NG!J8+Bawana_RLNG!J8+Bawana_Spot!J8</f>
        <v>55.769999999999996</v>
      </c>
      <c r="F8" s="196">
        <f>PPCL_NG!Q8+PPCL_Spot!Q8+GT_NG!Q8+GT_Spot!Q8+Bawana_NG!Q8+Bawana_RLNG!Q8+Bawana_Spot!Q8</f>
        <v>55.779169329073483</v>
      </c>
      <c r="G8" s="197">
        <f t="shared" si="1"/>
        <v>-9.169329073486665E-3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5.84</v>
      </c>
      <c r="J8" s="197">
        <f t="shared" si="2"/>
        <v>0</v>
      </c>
      <c r="K8" s="196">
        <f>PPCL_NG!L8+PPCL_Spot!L8+GT_NG!L8+GT_Spot!L8+Bawana_NG!L8+Bawana_RLNG!L8+Bawana_Spot!L8</f>
        <v>39.980000000000004</v>
      </c>
      <c r="L8" s="196">
        <f>PPCL_NG!S8+PPCL_Spot!S8+GT_NG!S8+GT_Spot!S8+Bawana_NG!S8+Bawana_RLNG!S8+Bawana_Spot!S8</f>
        <v>39.982108626198084</v>
      </c>
      <c r="M8" s="197">
        <f t="shared" si="3"/>
        <v>-2.1086261980798326E-3</v>
      </c>
      <c r="N8" s="196">
        <f>PPCL_NG!M8+PPCL_Spot!M8+GT_NG!M8+GT_Spot!M8+Bawana_NG!M8+Bawana_RLNG!M8+Bawana_Spot!M8</f>
        <v>68.23</v>
      </c>
      <c r="O8" s="196">
        <f>PPCL_NG!T8+PPCL_Spot!T8+GT_NG!T8+GT_Spot!T8+Bawana_NG!T8+Bawana_RLNG!T8+Bawana_Spot!T8</f>
        <v>68.241970181043669</v>
      </c>
      <c r="P8" s="197">
        <f t="shared" si="4"/>
        <v>-1.1970181043665207E-2</v>
      </c>
      <c r="Q8" s="197">
        <f t="shared" si="5"/>
        <v>-3.9999999999992042E-2</v>
      </c>
    </row>
    <row r="9" spans="1:17">
      <c r="A9" s="33" t="s">
        <v>51</v>
      </c>
      <c r="B9" s="196">
        <f>PPCL_NG!I9+PPCL_Spot!I9+GT_NG!I9+GT_Spot!I9+Bawana_NG!I9+Bawana_RLNG!I9+Bawana_Spot!I9</f>
        <v>285.34000000000003</v>
      </c>
      <c r="C9" s="196">
        <f>PPCL_NG!P9+PPCL_Spot!P9+GT_NG!P9+GT_Spot!P9+Bawana_NG!P9+Bawana_RLNG!P9+Bawana_Spot!P9</f>
        <v>285.35675186368479</v>
      </c>
      <c r="D9" s="197">
        <f t="shared" si="0"/>
        <v>-1.6751863684760337E-2</v>
      </c>
      <c r="E9" s="196">
        <f>PPCL_NG!J9+PPCL_Spot!J9+GT_NG!J9+GT_Spot!J9+Bawana_NG!J9+Bawana_RLNG!J9+Bawana_Spot!J9</f>
        <v>55.769999999999996</v>
      </c>
      <c r="F9" s="196">
        <f>PPCL_NG!Q9+PPCL_Spot!Q9+GT_NG!Q9+GT_Spot!Q9+Bawana_NG!Q9+Bawana_RLNG!Q9+Bawana_Spot!Q9</f>
        <v>55.779169329073483</v>
      </c>
      <c r="G9" s="197">
        <f t="shared" si="1"/>
        <v>-9.169329073486665E-3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5.84</v>
      </c>
      <c r="J9" s="197">
        <f t="shared" si="2"/>
        <v>0</v>
      </c>
      <c r="K9" s="196">
        <f>PPCL_NG!L9+PPCL_Spot!L9+GT_NG!L9+GT_Spot!L9+Bawana_NG!L9+Bawana_RLNG!L9+Bawana_Spot!L9</f>
        <v>39.980000000000004</v>
      </c>
      <c r="L9" s="196">
        <f>PPCL_NG!S9+PPCL_Spot!S9+GT_NG!S9+GT_Spot!S9+Bawana_NG!S9+Bawana_RLNG!S9+Bawana_Spot!S9</f>
        <v>39.982108626198084</v>
      </c>
      <c r="M9" s="197">
        <f t="shared" si="3"/>
        <v>-2.1086261980798326E-3</v>
      </c>
      <c r="N9" s="196">
        <f>PPCL_NG!M9+PPCL_Spot!M9+GT_NG!M9+GT_Spot!M9+Bawana_NG!M9+Bawana_RLNG!M9+Bawana_Spot!M9</f>
        <v>68.23</v>
      </c>
      <c r="O9" s="196">
        <f>PPCL_NG!T9+PPCL_Spot!T9+GT_NG!T9+GT_Spot!T9+Bawana_NG!T9+Bawana_RLNG!T9+Bawana_Spot!T9</f>
        <v>68.241970181043669</v>
      </c>
      <c r="P9" s="197">
        <f t="shared" si="4"/>
        <v>-1.1970181043665207E-2</v>
      </c>
      <c r="Q9" s="197">
        <f t="shared" si="5"/>
        <v>-3.9999999999992042E-2</v>
      </c>
    </row>
    <row r="10" spans="1:17">
      <c r="A10" s="33" t="s">
        <v>52</v>
      </c>
      <c r="B10" s="196">
        <f>PPCL_NG!I10+PPCL_Spot!I10+GT_NG!I10+GT_Spot!I10+Bawana_NG!I10+Bawana_RLNG!I10+Bawana_Spot!I10</f>
        <v>285.34000000000003</v>
      </c>
      <c r="C10" s="196">
        <f>PPCL_NG!P10+PPCL_Spot!P10+GT_NG!P10+GT_Spot!P10+Bawana_NG!P10+Bawana_RLNG!P10+Bawana_Spot!P10</f>
        <v>285.35675186368479</v>
      </c>
      <c r="D10" s="197">
        <f t="shared" si="0"/>
        <v>-1.6751863684760337E-2</v>
      </c>
      <c r="E10" s="196">
        <f>PPCL_NG!J10+PPCL_Spot!J10+GT_NG!J10+GT_Spot!J10+Bawana_NG!J10+Bawana_RLNG!J10+Bawana_Spot!J10</f>
        <v>55.769999999999996</v>
      </c>
      <c r="F10" s="196">
        <f>PPCL_NG!Q10+PPCL_Spot!Q10+GT_NG!Q10+GT_Spot!Q10+Bawana_NG!Q10+Bawana_RLNG!Q10+Bawana_Spot!Q10</f>
        <v>55.779169329073483</v>
      </c>
      <c r="G10" s="197">
        <f t="shared" si="1"/>
        <v>-9.169329073486665E-3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5.84</v>
      </c>
      <c r="J10" s="197">
        <f t="shared" si="2"/>
        <v>0</v>
      </c>
      <c r="K10" s="196">
        <f>PPCL_NG!L10+PPCL_Spot!L10+GT_NG!L10+GT_Spot!L10+Bawana_NG!L10+Bawana_RLNG!L10+Bawana_Spot!L10</f>
        <v>39.980000000000004</v>
      </c>
      <c r="L10" s="196">
        <f>PPCL_NG!S10+PPCL_Spot!S10+GT_NG!S10+GT_Spot!S10+Bawana_NG!S10+Bawana_RLNG!S10+Bawana_Spot!S10</f>
        <v>39.982108626198084</v>
      </c>
      <c r="M10" s="197">
        <f t="shared" si="3"/>
        <v>-2.1086261980798326E-3</v>
      </c>
      <c r="N10" s="196">
        <f>PPCL_NG!M10+PPCL_Spot!M10+GT_NG!M10+GT_Spot!M10+Bawana_NG!M10+Bawana_RLNG!M10+Bawana_Spot!M10</f>
        <v>68.23</v>
      </c>
      <c r="O10" s="196">
        <f>PPCL_NG!T10+PPCL_Spot!T10+GT_NG!T10+GT_Spot!T10+Bawana_NG!T10+Bawana_RLNG!T10+Bawana_Spot!T10</f>
        <v>68.241970181043669</v>
      </c>
      <c r="P10" s="197">
        <f t="shared" si="4"/>
        <v>-1.1970181043665207E-2</v>
      </c>
      <c r="Q10" s="197">
        <f t="shared" si="5"/>
        <v>-3.9999999999992042E-2</v>
      </c>
    </row>
    <row r="11" spans="1:17">
      <c r="A11" s="33" t="s">
        <v>53</v>
      </c>
      <c r="B11" s="196">
        <f>PPCL_NG!I11+PPCL_Spot!I11+GT_NG!I11+GT_Spot!I11+Bawana_NG!I11+Bawana_RLNG!I11+Bawana_Spot!I11</f>
        <v>285.34000000000003</v>
      </c>
      <c r="C11" s="196">
        <f>PPCL_NG!P11+PPCL_Spot!P11+GT_NG!P11+GT_Spot!P11+Bawana_NG!P11+Bawana_RLNG!P11+Bawana_Spot!P11</f>
        <v>285.35675186368479</v>
      </c>
      <c r="D11" s="197">
        <f t="shared" si="0"/>
        <v>-1.6751863684760337E-2</v>
      </c>
      <c r="E11" s="196">
        <f>PPCL_NG!J11+PPCL_Spot!J11+GT_NG!J11+GT_Spot!J11+Bawana_NG!J11+Bawana_RLNG!J11+Bawana_Spot!J11</f>
        <v>55.769999999999996</v>
      </c>
      <c r="F11" s="196">
        <f>PPCL_NG!Q11+PPCL_Spot!Q11+GT_NG!Q11+GT_Spot!Q11+Bawana_NG!Q11+Bawana_RLNG!Q11+Bawana_Spot!Q11</f>
        <v>55.779169329073483</v>
      </c>
      <c r="G11" s="197">
        <f t="shared" si="1"/>
        <v>-9.169329073486665E-3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5.84</v>
      </c>
      <c r="J11" s="197">
        <f t="shared" si="2"/>
        <v>0</v>
      </c>
      <c r="K11" s="196">
        <f>PPCL_NG!L11+PPCL_Spot!L11+GT_NG!L11+GT_Spot!L11+Bawana_NG!L11+Bawana_RLNG!L11+Bawana_Spot!L11</f>
        <v>39.980000000000004</v>
      </c>
      <c r="L11" s="196">
        <f>PPCL_NG!S11+PPCL_Spot!S11+GT_NG!S11+GT_Spot!S11+Bawana_NG!S11+Bawana_RLNG!S11+Bawana_Spot!S11</f>
        <v>39.982108626198084</v>
      </c>
      <c r="M11" s="197">
        <f t="shared" si="3"/>
        <v>-2.1086261980798326E-3</v>
      </c>
      <c r="N11" s="196">
        <f>PPCL_NG!M11+PPCL_Spot!M11+GT_NG!M11+GT_Spot!M11+Bawana_NG!M11+Bawana_RLNG!M11+Bawana_Spot!M11</f>
        <v>68.23</v>
      </c>
      <c r="O11" s="196">
        <f>PPCL_NG!T11+PPCL_Spot!T11+GT_NG!T11+GT_Spot!T11+Bawana_NG!T11+Bawana_RLNG!T11+Bawana_Spot!T11</f>
        <v>68.241970181043669</v>
      </c>
      <c r="P11" s="197">
        <f t="shared" si="4"/>
        <v>-1.1970181043665207E-2</v>
      </c>
      <c r="Q11" s="197">
        <f t="shared" si="5"/>
        <v>-3.9999999999992042E-2</v>
      </c>
    </row>
    <row r="12" spans="1:17">
      <c r="A12" s="33" t="s">
        <v>54</v>
      </c>
      <c r="B12" s="196">
        <f>PPCL_NG!I12+PPCL_Spot!I12+GT_NG!I12+GT_Spot!I12+Bawana_NG!I12+Bawana_RLNG!I12+Bawana_Spot!I12</f>
        <v>285.34000000000003</v>
      </c>
      <c r="C12" s="196">
        <f>PPCL_NG!P12+PPCL_Spot!P12+GT_NG!P12+GT_Spot!P12+Bawana_NG!P12+Bawana_RLNG!P12+Bawana_Spot!P12</f>
        <v>285.35675186368479</v>
      </c>
      <c r="D12" s="197">
        <f t="shared" si="0"/>
        <v>-1.6751863684760337E-2</v>
      </c>
      <c r="E12" s="196">
        <f>PPCL_NG!J12+PPCL_Spot!J12+GT_NG!J12+GT_Spot!J12+Bawana_NG!J12+Bawana_RLNG!J12+Bawana_Spot!J12</f>
        <v>55.769999999999996</v>
      </c>
      <c r="F12" s="196">
        <f>PPCL_NG!Q12+PPCL_Spot!Q12+GT_NG!Q12+GT_Spot!Q12+Bawana_NG!Q12+Bawana_RLNG!Q12+Bawana_Spot!Q12</f>
        <v>55.779169329073483</v>
      </c>
      <c r="G12" s="197">
        <f t="shared" si="1"/>
        <v>-9.169329073486665E-3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5.84</v>
      </c>
      <c r="J12" s="197">
        <f t="shared" si="2"/>
        <v>0</v>
      </c>
      <c r="K12" s="196">
        <f>PPCL_NG!L12+PPCL_Spot!L12+GT_NG!L12+GT_Spot!L12+Bawana_NG!L12+Bawana_RLNG!L12+Bawana_Spot!L12</f>
        <v>39.980000000000004</v>
      </c>
      <c r="L12" s="196">
        <f>PPCL_NG!S12+PPCL_Spot!S12+GT_NG!S12+GT_Spot!S12+Bawana_NG!S12+Bawana_RLNG!S12+Bawana_Spot!S12</f>
        <v>39.982108626198084</v>
      </c>
      <c r="M12" s="197">
        <f t="shared" si="3"/>
        <v>-2.1086261980798326E-3</v>
      </c>
      <c r="N12" s="196">
        <f>PPCL_NG!M12+PPCL_Spot!M12+GT_NG!M12+GT_Spot!M12+Bawana_NG!M12+Bawana_RLNG!M12+Bawana_Spot!M12</f>
        <v>68.23</v>
      </c>
      <c r="O12" s="196">
        <f>PPCL_NG!T12+PPCL_Spot!T12+GT_NG!T12+GT_Spot!T12+Bawana_NG!T12+Bawana_RLNG!T12+Bawana_Spot!T12</f>
        <v>68.241970181043669</v>
      </c>
      <c r="P12" s="197">
        <f t="shared" si="4"/>
        <v>-1.1970181043665207E-2</v>
      </c>
      <c r="Q12" s="197">
        <f t="shared" si="5"/>
        <v>-3.9999999999992042E-2</v>
      </c>
    </row>
    <row r="13" spans="1:17">
      <c r="A13" s="33" t="s">
        <v>55</v>
      </c>
      <c r="B13" s="196">
        <f>PPCL_NG!I13+PPCL_Spot!I13+GT_NG!I13+GT_Spot!I13+Bawana_NG!I13+Bawana_RLNG!I13+Bawana_Spot!I13</f>
        <v>285.34000000000003</v>
      </c>
      <c r="C13" s="196">
        <f>PPCL_NG!P13+PPCL_Spot!P13+GT_NG!P13+GT_Spot!P13+Bawana_NG!P13+Bawana_RLNG!P13+Bawana_Spot!P13</f>
        <v>285.35675186368479</v>
      </c>
      <c r="D13" s="197">
        <f t="shared" si="0"/>
        <v>-1.6751863684760337E-2</v>
      </c>
      <c r="E13" s="196">
        <f>PPCL_NG!J13+PPCL_Spot!J13+GT_NG!J13+GT_Spot!J13+Bawana_NG!J13+Bawana_RLNG!J13+Bawana_Spot!J13</f>
        <v>55.769999999999996</v>
      </c>
      <c r="F13" s="196">
        <f>PPCL_NG!Q13+PPCL_Spot!Q13+GT_NG!Q13+GT_Spot!Q13+Bawana_NG!Q13+Bawana_RLNG!Q13+Bawana_Spot!Q13</f>
        <v>55.779169329073483</v>
      </c>
      <c r="G13" s="197">
        <f t="shared" si="1"/>
        <v>-9.169329073486665E-3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5.84</v>
      </c>
      <c r="J13" s="197">
        <f t="shared" si="2"/>
        <v>0</v>
      </c>
      <c r="K13" s="196">
        <f>PPCL_NG!L13+PPCL_Spot!L13+GT_NG!L13+GT_Spot!L13+Bawana_NG!L13+Bawana_RLNG!L13+Bawana_Spot!L13</f>
        <v>39.980000000000004</v>
      </c>
      <c r="L13" s="196">
        <f>PPCL_NG!S13+PPCL_Spot!S13+GT_NG!S13+GT_Spot!S13+Bawana_NG!S13+Bawana_RLNG!S13+Bawana_Spot!S13</f>
        <v>39.982108626198084</v>
      </c>
      <c r="M13" s="197">
        <f t="shared" si="3"/>
        <v>-2.1086261980798326E-3</v>
      </c>
      <c r="N13" s="196">
        <f>PPCL_NG!M13+PPCL_Spot!M13+GT_NG!M13+GT_Spot!M13+Bawana_NG!M13+Bawana_RLNG!M13+Bawana_Spot!M13</f>
        <v>68.23</v>
      </c>
      <c r="O13" s="196">
        <f>PPCL_NG!T13+PPCL_Spot!T13+GT_NG!T13+GT_Spot!T13+Bawana_NG!T13+Bawana_RLNG!T13+Bawana_Spot!T13</f>
        <v>68.241970181043669</v>
      </c>
      <c r="P13" s="197">
        <f t="shared" si="4"/>
        <v>-1.1970181043665207E-2</v>
      </c>
      <c r="Q13" s="197">
        <f t="shared" si="5"/>
        <v>-3.9999999999992042E-2</v>
      </c>
    </row>
    <row r="14" spans="1:17">
      <c r="A14" s="33" t="s">
        <v>56</v>
      </c>
      <c r="B14" s="196">
        <f>PPCL_NG!I14+PPCL_Spot!I14+GT_NG!I14+GT_Spot!I14+Bawana_NG!I14+Bawana_RLNG!I14+Bawana_Spot!I14</f>
        <v>285.34000000000003</v>
      </c>
      <c r="C14" s="196">
        <f>PPCL_NG!P14+PPCL_Spot!P14+GT_NG!P14+GT_Spot!P14+Bawana_NG!P14+Bawana_RLNG!P14+Bawana_Spot!P14</f>
        <v>285.35675186368479</v>
      </c>
      <c r="D14" s="197">
        <f t="shared" si="0"/>
        <v>-1.6751863684760337E-2</v>
      </c>
      <c r="E14" s="196">
        <f>PPCL_NG!J14+PPCL_Spot!J14+GT_NG!J14+GT_Spot!J14+Bawana_NG!J14+Bawana_RLNG!J14+Bawana_Spot!J14</f>
        <v>55.769999999999996</v>
      </c>
      <c r="F14" s="196">
        <f>PPCL_NG!Q14+PPCL_Spot!Q14+GT_NG!Q14+GT_Spot!Q14+Bawana_NG!Q14+Bawana_RLNG!Q14+Bawana_Spot!Q14</f>
        <v>55.779169329073483</v>
      </c>
      <c r="G14" s="197">
        <f t="shared" si="1"/>
        <v>-9.169329073486665E-3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5.84</v>
      </c>
      <c r="J14" s="197">
        <f t="shared" si="2"/>
        <v>0</v>
      </c>
      <c r="K14" s="196">
        <f>PPCL_NG!L14+PPCL_Spot!L14+GT_NG!L14+GT_Spot!L14+Bawana_NG!L14+Bawana_RLNG!L14+Bawana_Spot!L14</f>
        <v>39.980000000000004</v>
      </c>
      <c r="L14" s="196">
        <f>PPCL_NG!S14+PPCL_Spot!S14+GT_NG!S14+GT_Spot!S14+Bawana_NG!S14+Bawana_RLNG!S14+Bawana_Spot!S14</f>
        <v>39.982108626198084</v>
      </c>
      <c r="M14" s="197">
        <f t="shared" si="3"/>
        <v>-2.1086261980798326E-3</v>
      </c>
      <c r="N14" s="196">
        <f>PPCL_NG!M14+PPCL_Spot!M14+GT_NG!M14+GT_Spot!M14+Bawana_NG!M14+Bawana_RLNG!M14+Bawana_Spot!M14</f>
        <v>68.23</v>
      </c>
      <c r="O14" s="196">
        <f>PPCL_NG!T14+PPCL_Spot!T14+GT_NG!T14+GT_Spot!T14+Bawana_NG!T14+Bawana_RLNG!T14+Bawana_Spot!T14</f>
        <v>68.241970181043669</v>
      </c>
      <c r="P14" s="197">
        <f t="shared" si="4"/>
        <v>-1.1970181043665207E-2</v>
      </c>
      <c r="Q14" s="197">
        <f t="shared" si="5"/>
        <v>-3.9999999999992042E-2</v>
      </c>
    </row>
    <row r="15" spans="1:17">
      <c r="A15" s="33" t="s">
        <v>57</v>
      </c>
      <c r="B15" s="196">
        <f>PPCL_NG!I15+PPCL_Spot!I15+GT_NG!I15+GT_Spot!I15+Bawana_NG!I15+Bawana_RLNG!I15+Bawana_Spot!I15</f>
        <v>285.34000000000003</v>
      </c>
      <c r="C15" s="196">
        <f>PPCL_NG!P15+PPCL_Spot!P15+GT_NG!P15+GT_Spot!P15+Bawana_NG!P15+Bawana_RLNG!P15+Bawana_Spot!P15</f>
        <v>285.35675186368479</v>
      </c>
      <c r="D15" s="197">
        <f t="shared" si="0"/>
        <v>-1.6751863684760337E-2</v>
      </c>
      <c r="E15" s="196">
        <f>PPCL_NG!J15+PPCL_Spot!J15+GT_NG!J15+GT_Spot!J15+Bawana_NG!J15+Bawana_RLNG!J15+Bawana_Spot!J15</f>
        <v>55.769999999999996</v>
      </c>
      <c r="F15" s="196">
        <f>PPCL_NG!Q15+PPCL_Spot!Q15+GT_NG!Q15+GT_Spot!Q15+Bawana_NG!Q15+Bawana_RLNG!Q15+Bawana_Spot!Q15</f>
        <v>55.779169329073483</v>
      </c>
      <c r="G15" s="197">
        <f t="shared" si="1"/>
        <v>-9.169329073486665E-3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5.84</v>
      </c>
      <c r="J15" s="197">
        <f t="shared" si="2"/>
        <v>0</v>
      </c>
      <c r="K15" s="196">
        <f>PPCL_NG!L15+PPCL_Spot!L15+GT_NG!L15+GT_Spot!L15+Bawana_NG!L15+Bawana_RLNG!L15+Bawana_Spot!L15</f>
        <v>39.980000000000004</v>
      </c>
      <c r="L15" s="196">
        <f>PPCL_NG!S15+PPCL_Spot!S15+GT_NG!S15+GT_Spot!S15+Bawana_NG!S15+Bawana_RLNG!S15+Bawana_Spot!S15</f>
        <v>39.982108626198084</v>
      </c>
      <c r="M15" s="197">
        <f t="shared" si="3"/>
        <v>-2.1086261980798326E-3</v>
      </c>
      <c r="N15" s="196">
        <f>PPCL_NG!M15+PPCL_Spot!M15+GT_NG!M15+GT_Spot!M15+Bawana_NG!M15+Bawana_RLNG!M15+Bawana_Spot!M15</f>
        <v>68.23</v>
      </c>
      <c r="O15" s="196">
        <f>PPCL_NG!T15+PPCL_Spot!T15+GT_NG!T15+GT_Spot!T15+Bawana_NG!T15+Bawana_RLNG!T15+Bawana_Spot!T15</f>
        <v>68.241970181043669</v>
      </c>
      <c r="P15" s="197">
        <f t="shared" si="4"/>
        <v>-1.1970181043665207E-2</v>
      </c>
      <c r="Q15" s="197">
        <f t="shared" si="5"/>
        <v>-3.9999999999992042E-2</v>
      </c>
    </row>
    <row r="16" spans="1:17">
      <c r="A16" s="33" t="s">
        <v>58</v>
      </c>
      <c r="B16" s="196">
        <f>PPCL_NG!I16+PPCL_Spot!I16+GT_NG!I16+GT_Spot!I16+Bawana_NG!I16+Bawana_RLNG!I16+Bawana_Spot!I16</f>
        <v>285.34000000000003</v>
      </c>
      <c r="C16" s="196">
        <f>PPCL_NG!P16+PPCL_Spot!P16+GT_NG!P16+GT_Spot!P16+Bawana_NG!P16+Bawana_RLNG!P16+Bawana_Spot!P16</f>
        <v>285.35675186368479</v>
      </c>
      <c r="D16" s="197">
        <f t="shared" si="0"/>
        <v>-1.6751863684760337E-2</v>
      </c>
      <c r="E16" s="196">
        <f>PPCL_NG!J16+PPCL_Spot!J16+GT_NG!J16+GT_Spot!J16+Bawana_NG!J16+Bawana_RLNG!J16+Bawana_Spot!J16</f>
        <v>55.769999999999996</v>
      </c>
      <c r="F16" s="196">
        <f>PPCL_NG!Q16+PPCL_Spot!Q16+GT_NG!Q16+GT_Spot!Q16+Bawana_NG!Q16+Bawana_RLNG!Q16+Bawana_Spot!Q16</f>
        <v>55.779169329073483</v>
      </c>
      <c r="G16" s="197">
        <f t="shared" si="1"/>
        <v>-9.169329073486665E-3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5.84</v>
      </c>
      <c r="J16" s="197">
        <f t="shared" si="2"/>
        <v>0</v>
      </c>
      <c r="K16" s="196">
        <f>PPCL_NG!L16+PPCL_Spot!L16+GT_NG!L16+GT_Spot!L16+Bawana_NG!L16+Bawana_RLNG!L16+Bawana_Spot!L16</f>
        <v>39.980000000000004</v>
      </c>
      <c r="L16" s="196">
        <f>PPCL_NG!S16+PPCL_Spot!S16+GT_NG!S16+GT_Spot!S16+Bawana_NG!S16+Bawana_RLNG!S16+Bawana_Spot!S16</f>
        <v>39.982108626198084</v>
      </c>
      <c r="M16" s="197">
        <f t="shared" si="3"/>
        <v>-2.1086261980798326E-3</v>
      </c>
      <c r="N16" s="196">
        <f>PPCL_NG!M16+PPCL_Spot!M16+GT_NG!M16+GT_Spot!M16+Bawana_NG!M16+Bawana_RLNG!M16+Bawana_Spot!M16</f>
        <v>68.23</v>
      </c>
      <c r="O16" s="196">
        <f>PPCL_NG!T16+PPCL_Spot!T16+GT_NG!T16+GT_Spot!T16+Bawana_NG!T16+Bawana_RLNG!T16+Bawana_Spot!T16</f>
        <v>68.241970181043669</v>
      </c>
      <c r="P16" s="197">
        <f t="shared" si="4"/>
        <v>-1.1970181043665207E-2</v>
      </c>
      <c r="Q16" s="197">
        <f t="shared" si="5"/>
        <v>-3.9999999999992042E-2</v>
      </c>
    </row>
    <row r="17" spans="1:17">
      <c r="A17" s="33" t="s">
        <v>59</v>
      </c>
      <c r="B17" s="196">
        <f>PPCL_NG!I17+PPCL_Spot!I17+GT_NG!I17+GT_Spot!I17+Bawana_NG!I17+Bawana_RLNG!I17+Bawana_Spot!I17</f>
        <v>285.34000000000003</v>
      </c>
      <c r="C17" s="196">
        <f>PPCL_NG!P17+PPCL_Spot!P17+GT_NG!P17+GT_Spot!P17+Bawana_NG!P17+Bawana_RLNG!P17+Bawana_Spot!P17</f>
        <v>285.35675186368479</v>
      </c>
      <c r="D17" s="197">
        <f t="shared" si="0"/>
        <v>-1.6751863684760337E-2</v>
      </c>
      <c r="E17" s="196">
        <f>PPCL_NG!J17+PPCL_Spot!J17+GT_NG!J17+GT_Spot!J17+Bawana_NG!J17+Bawana_RLNG!J17+Bawana_Spot!J17</f>
        <v>55.769999999999996</v>
      </c>
      <c r="F17" s="196">
        <f>PPCL_NG!Q17+PPCL_Spot!Q17+GT_NG!Q17+GT_Spot!Q17+Bawana_NG!Q17+Bawana_RLNG!Q17+Bawana_Spot!Q17</f>
        <v>55.779169329073483</v>
      </c>
      <c r="G17" s="197">
        <f t="shared" si="1"/>
        <v>-9.169329073486665E-3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5.84</v>
      </c>
      <c r="J17" s="197">
        <f t="shared" si="2"/>
        <v>0</v>
      </c>
      <c r="K17" s="196">
        <f>PPCL_NG!L17+PPCL_Spot!L17+GT_NG!L17+GT_Spot!L17+Bawana_NG!L17+Bawana_RLNG!L17+Bawana_Spot!L17</f>
        <v>39.980000000000004</v>
      </c>
      <c r="L17" s="196">
        <f>PPCL_NG!S17+PPCL_Spot!S17+GT_NG!S17+GT_Spot!S17+Bawana_NG!S17+Bawana_RLNG!S17+Bawana_Spot!S17</f>
        <v>39.982108626198084</v>
      </c>
      <c r="M17" s="197">
        <f t="shared" si="3"/>
        <v>-2.1086261980798326E-3</v>
      </c>
      <c r="N17" s="196">
        <f>PPCL_NG!M17+PPCL_Spot!M17+GT_NG!M17+GT_Spot!M17+Bawana_NG!M17+Bawana_RLNG!M17+Bawana_Spot!M17</f>
        <v>68.23</v>
      </c>
      <c r="O17" s="196">
        <f>PPCL_NG!T17+PPCL_Spot!T17+GT_NG!T17+GT_Spot!T17+Bawana_NG!T17+Bawana_RLNG!T17+Bawana_Spot!T17</f>
        <v>68.241970181043669</v>
      </c>
      <c r="P17" s="197">
        <f t="shared" si="4"/>
        <v>-1.1970181043665207E-2</v>
      </c>
      <c r="Q17" s="197">
        <f t="shared" si="5"/>
        <v>-3.9999999999992042E-2</v>
      </c>
    </row>
    <row r="18" spans="1:17">
      <c r="A18" s="33" t="s">
        <v>60</v>
      </c>
      <c r="B18" s="196">
        <f>PPCL_NG!I18+PPCL_Spot!I18+GT_NG!I18+GT_Spot!I18+Bawana_NG!I18+Bawana_RLNG!I18+Bawana_Spot!I18</f>
        <v>285.34000000000003</v>
      </c>
      <c r="C18" s="196">
        <f>PPCL_NG!P18+PPCL_Spot!P18+GT_NG!P18+GT_Spot!P18+Bawana_NG!P18+Bawana_RLNG!P18+Bawana_Spot!P18</f>
        <v>285.35675186368479</v>
      </c>
      <c r="D18" s="197">
        <f t="shared" si="0"/>
        <v>-1.6751863684760337E-2</v>
      </c>
      <c r="E18" s="196">
        <f>PPCL_NG!J18+PPCL_Spot!J18+GT_NG!J18+GT_Spot!J18+Bawana_NG!J18+Bawana_RLNG!J18+Bawana_Spot!J18</f>
        <v>55.769999999999996</v>
      </c>
      <c r="F18" s="196">
        <f>PPCL_NG!Q18+PPCL_Spot!Q18+GT_NG!Q18+GT_Spot!Q18+Bawana_NG!Q18+Bawana_RLNG!Q18+Bawana_Spot!Q18</f>
        <v>55.779169329073483</v>
      </c>
      <c r="G18" s="197">
        <f t="shared" si="1"/>
        <v>-9.169329073486665E-3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5.84</v>
      </c>
      <c r="J18" s="197">
        <f t="shared" si="2"/>
        <v>0</v>
      </c>
      <c r="K18" s="196">
        <f>PPCL_NG!L18+PPCL_Spot!L18+GT_NG!L18+GT_Spot!L18+Bawana_NG!L18+Bawana_RLNG!L18+Bawana_Spot!L18</f>
        <v>39.980000000000004</v>
      </c>
      <c r="L18" s="196">
        <f>PPCL_NG!S18+PPCL_Spot!S18+GT_NG!S18+GT_Spot!S18+Bawana_NG!S18+Bawana_RLNG!S18+Bawana_Spot!S18</f>
        <v>39.982108626198084</v>
      </c>
      <c r="M18" s="197">
        <f t="shared" si="3"/>
        <v>-2.1086261980798326E-3</v>
      </c>
      <c r="N18" s="196">
        <f>PPCL_NG!M18+PPCL_Spot!M18+GT_NG!M18+GT_Spot!M18+Bawana_NG!M18+Bawana_RLNG!M18+Bawana_Spot!M18</f>
        <v>68.23</v>
      </c>
      <c r="O18" s="196">
        <f>PPCL_NG!T18+PPCL_Spot!T18+GT_NG!T18+GT_Spot!T18+Bawana_NG!T18+Bawana_RLNG!T18+Bawana_Spot!T18</f>
        <v>68.241970181043669</v>
      </c>
      <c r="P18" s="197">
        <f t="shared" si="4"/>
        <v>-1.1970181043665207E-2</v>
      </c>
      <c r="Q18" s="197">
        <f t="shared" si="5"/>
        <v>-3.9999999999992042E-2</v>
      </c>
    </row>
    <row r="19" spans="1:17">
      <c r="A19" s="33" t="s">
        <v>61</v>
      </c>
      <c r="B19" s="196">
        <f>PPCL_NG!I19+PPCL_Spot!I19+GT_NG!I19+GT_Spot!I19+Bawana_NG!I19+Bawana_RLNG!I19+Bawana_Spot!I19</f>
        <v>285.34000000000003</v>
      </c>
      <c r="C19" s="196">
        <f>PPCL_NG!P19+PPCL_Spot!P19+GT_NG!P19+GT_Spot!P19+Bawana_NG!P19+Bawana_RLNG!P19+Bawana_Spot!P19</f>
        <v>285.35675186368479</v>
      </c>
      <c r="D19" s="197">
        <f t="shared" si="0"/>
        <v>-1.6751863684760337E-2</v>
      </c>
      <c r="E19" s="196">
        <f>PPCL_NG!J19+PPCL_Spot!J19+GT_NG!J19+GT_Spot!J19+Bawana_NG!J19+Bawana_RLNG!J19+Bawana_Spot!J19</f>
        <v>55.769999999999996</v>
      </c>
      <c r="F19" s="196">
        <f>PPCL_NG!Q19+PPCL_Spot!Q19+GT_NG!Q19+GT_Spot!Q19+Bawana_NG!Q19+Bawana_RLNG!Q19+Bawana_Spot!Q19</f>
        <v>55.779169329073483</v>
      </c>
      <c r="G19" s="197">
        <f t="shared" si="1"/>
        <v>-9.169329073486665E-3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5.84</v>
      </c>
      <c r="J19" s="197">
        <f t="shared" si="2"/>
        <v>0</v>
      </c>
      <c r="K19" s="196">
        <f>PPCL_NG!L19+PPCL_Spot!L19+GT_NG!L19+GT_Spot!L19+Bawana_NG!L19+Bawana_RLNG!L19+Bawana_Spot!L19</f>
        <v>39.980000000000004</v>
      </c>
      <c r="L19" s="196">
        <f>PPCL_NG!S19+PPCL_Spot!S19+GT_NG!S19+GT_Spot!S19+Bawana_NG!S19+Bawana_RLNG!S19+Bawana_Spot!S19</f>
        <v>39.982108626198084</v>
      </c>
      <c r="M19" s="197">
        <f t="shared" si="3"/>
        <v>-2.1086261980798326E-3</v>
      </c>
      <c r="N19" s="196">
        <f>PPCL_NG!M19+PPCL_Spot!M19+GT_NG!M19+GT_Spot!M19+Bawana_NG!M19+Bawana_RLNG!M19+Bawana_Spot!M19</f>
        <v>68.23</v>
      </c>
      <c r="O19" s="196">
        <f>PPCL_NG!T19+PPCL_Spot!T19+GT_NG!T19+GT_Spot!T19+Bawana_NG!T19+Bawana_RLNG!T19+Bawana_Spot!T19</f>
        <v>68.241970181043669</v>
      </c>
      <c r="P19" s="197">
        <f t="shared" si="4"/>
        <v>-1.1970181043665207E-2</v>
      </c>
      <c r="Q19" s="197">
        <f t="shared" si="5"/>
        <v>-3.9999999999992042E-2</v>
      </c>
    </row>
    <row r="20" spans="1:17">
      <c r="A20" s="33" t="s">
        <v>62</v>
      </c>
      <c r="B20" s="196">
        <f>PPCL_NG!I20+PPCL_Spot!I20+GT_NG!I20+GT_Spot!I20+Bawana_NG!I20+Bawana_RLNG!I20+Bawana_Spot!I20</f>
        <v>285.34000000000003</v>
      </c>
      <c r="C20" s="196">
        <f>PPCL_NG!P20+PPCL_Spot!P20+GT_NG!P20+GT_Spot!P20+Bawana_NG!P20+Bawana_RLNG!P20+Bawana_Spot!P20</f>
        <v>285.35675186368479</v>
      </c>
      <c r="D20" s="197">
        <f t="shared" si="0"/>
        <v>-1.6751863684760337E-2</v>
      </c>
      <c r="E20" s="196">
        <f>PPCL_NG!J20+PPCL_Spot!J20+GT_NG!J20+GT_Spot!J20+Bawana_NG!J20+Bawana_RLNG!J20+Bawana_Spot!J20</f>
        <v>55.769999999999996</v>
      </c>
      <c r="F20" s="196">
        <f>PPCL_NG!Q20+PPCL_Spot!Q20+GT_NG!Q20+GT_Spot!Q20+Bawana_NG!Q20+Bawana_RLNG!Q20+Bawana_Spot!Q20</f>
        <v>55.779169329073483</v>
      </c>
      <c r="G20" s="197">
        <f t="shared" si="1"/>
        <v>-9.169329073486665E-3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5.84</v>
      </c>
      <c r="J20" s="197">
        <f t="shared" si="2"/>
        <v>0</v>
      </c>
      <c r="K20" s="196">
        <f>PPCL_NG!L20+PPCL_Spot!L20+GT_NG!L20+GT_Spot!L20+Bawana_NG!L20+Bawana_RLNG!L20+Bawana_Spot!L20</f>
        <v>39.980000000000004</v>
      </c>
      <c r="L20" s="196">
        <f>PPCL_NG!S20+PPCL_Spot!S20+GT_NG!S20+GT_Spot!S20+Bawana_NG!S20+Bawana_RLNG!S20+Bawana_Spot!S20</f>
        <v>39.982108626198084</v>
      </c>
      <c r="M20" s="197">
        <f t="shared" si="3"/>
        <v>-2.1086261980798326E-3</v>
      </c>
      <c r="N20" s="196">
        <f>PPCL_NG!M20+PPCL_Spot!M20+GT_NG!M20+GT_Spot!M20+Bawana_NG!M20+Bawana_RLNG!M20+Bawana_Spot!M20</f>
        <v>68.23</v>
      </c>
      <c r="O20" s="196">
        <f>PPCL_NG!T20+PPCL_Spot!T20+GT_NG!T20+GT_Spot!T20+Bawana_NG!T20+Bawana_RLNG!T20+Bawana_Spot!T20</f>
        <v>68.241970181043669</v>
      </c>
      <c r="P20" s="197">
        <f t="shared" si="4"/>
        <v>-1.1970181043665207E-2</v>
      </c>
      <c r="Q20" s="197">
        <f t="shared" si="5"/>
        <v>-3.9999999999992042E-2</v>
      </c>
    </row>
    <row r="21" spans="1:17">
      <c r="A21" s="33" t="s">
        <v>63</v>
      </c>
      <c r="B21" s="196">
        <f>PPCL_NG!I21+PPCL_Spot!I21+GT_NG!I21+GT_Spot!I21+Bawana_NG!I21+Bawana_RLNG!I21+Bawana_Spot!I21</f>
        <v>285.34000000000003</v>
      </c>
      <c r="C21" s="196">
        <f>PPCL_NG!P21+PPCL_Spot!P21+GT_NG!P21+GT_Spot!P21+Bawana_NG!P21+Bawana_RLNG!P21+Bawana_Spot!P21</f>
        <v>285.35675186368479</v>
      </c>
      <c r="D21" s="197">
        <f t="shared" si="0"/>
        <v>-1.6751863684760337E-2</v>
      </c>
      <c r="E21" s="196">
        <f>PPCL_NG!J21+PPCL_Spot!J21+GT_NG!J21+GT_Spot!J21+Bawana_NG!J21+Bawana_RLNG!J21+Bawana_Spot!J21</f>
        <v>55.769999999999996</v>
      </c>
      <c r="F21" s="196">
        <f>PPCL_NG!Q21+PPCL_Spot!Q21+GT_NG!Q21+GT_Spot!Q21+Bawana_NG!Q21+Bawana_RLNG!Q21+Bawana_Spot!Q21</f>
        <v>55.779169329073483</v>
      </c>
      <c r="G21" s="197">
        <f t="shared" si="1"/>
        <v>-9.169329073486665E-3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5.84</v>
      </c>
      <c r="J21" s="197">
        <f t="shared" si="2"/>
        <v>0</v>
      </c>
      <c r="K21" s="196">
        <f>PPCL_NG!L21+PPCL_Spot!L21+GT_NG!L21+GT_Spot!L21+Bawana_NG!L21+Bawana_RLNG!L21+Bawana_Spot!L21</f>
        <v>39.980000000000004</v>
      </c>
      <c r="L21" s="196">
        <f>PPCL_NG!S21+PPCL_Spot!S21+GT_NG!S21+GT_Spot!S21+Bawana_NG!S21+Bawana_RLNG!S21+Bawana_Spot!S21</f>
        <v>39.982108626198084</v>
      </c>
      <c r="M21" s="197">
        <f t="shared" si="3"/>
        <v>-2.1086261980798326E-3</v>
      </c>
      <c r="N21" s="196">
        <f>PPCL_NG!M21+PPCL_Spot!M21+GT_NG!M21+GT_Spot!M21+Bawana_NG!M21+Bawana_RLNG!M21+Bawana_Spot!M21</f>
        <v>68.23</v>
      </c>
      <c r="O21" s="196">
        <f>PPCL_NG!T21+PPCL_Spot!T21+GT_NG!T21+GT_Spot!T21+Bawana_NG!T21+Bawana_RLNG!T21+Bawana_Spot!T21</f>
        <v>68.241970181043669</v>
      </c>
      <c r="P21" s="197">
        <f t="shared" si="4"/>
        <v>-1.1970181043665207E-2</v>
      </c>
      <c r="Q21" s="197">
        <f t="shared" si="5"/>
        <v>-3.9999999999992042E-2</v>
      </c>
    </row>
    <row r="22" spans="1:17">
      <c r="A22" s="33" t="s">
        <v>64</v>
      </c>
      <c r="B22" s="196">
        <f>PPCL_NG!I22+PPCL_Spot!I22+GT_NG!I22+GT_Spot!I22+Bawana_NG!I22+Bawana_RLNG!I22+Bawana_Spot!I22</f>
        <v>285.34000000000003</v>
      </c>
      <c r="C22" s="196">
        <f>PPCL_NG!P22+PPCL_Spot!P22+GT_NG!P22+GT_Spot!P22+Bawana_NG!P22+Bawana_RLNG!P22+Bawana_Spot!P22</f>
        <v>285.35675186368479</v>
      </c>
      <c r="D22" s="197">
        <f t="shared" si="0"/>
        <v>-1.6751863684760337E-2</v>
      </c>
      <c r="E22" s="196">
        <f>PPCL_NG!J22+PPCL_Spot!J22+GT_NG!J22+GT_Spot!J22+Bawana_NG!J22+Bawana_RLNG!J22+Bawana_Spot!J22</f>
        <v>55.769999999999996</v>
      </c>
      <c r="F22" s="196">
        <f>PPCL_NG!Q22+PPCL_Spot!Q22+GT_NG!Q22+GT_Spot!Q22+Bawana_NG!Q22+Bawana_RLNG!Q22+Bawana_Spot!Q22</f>
        <v>55.779169329073483</v>
      </c>
      <c r="G22" s="197">
        <f t="shared" si="1"/>
        <v>-9.169329073486665E-3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5.84</v>
      </c>
      <c r="J22" s="197">
        <f t="shared" si="2"/>
        <v>0</v>
      </c>
      <c r="K22" s="196">
        <f>PPCL_NG!L22+PPCL_Spot!L22+GT_NG!L22+GT_Spot!L22+Bawana_NG!L22+Bawana_RLNG!L22+Bawana_Spot!L22</f>
        <v>39.980000000000004</v>
      </c>
      <c r="L22" s="196">
        <f>PPCL_NG!S22+PPCL_Spot!S22+GT_NG!S22+GT_Spot!S22+Bawana_NG!S22+Bawana_RLNG!S22+Bawana_Spot!S22</f>
        <v>39.982108626198084</v>
      </c>
      <c r="M22" s="197">
        <f t="shared" si="3"/>
        <v>-2.1086261980798326E-3</v>
      </c>
      <c r="N22" s="196">
        <f>PPCL_NG!M22+PPCL_Spot!M22+GT_NG!M22+GT_Spot!M22+Bawana_NG!M22+Bawana_RLNG!M22+Bawana_Spot!M22</f>
        <v>68.23</v>
      </c>
      <c r="O22" s="196">
        <f>PPCL_NG!T22+PPCL_Spot!T22+GT_NG!T22+GT_Spot!T22+Bawana_NG!T22+Bawana_RLNG!T22+Bawana_Spot!T22</f>
        <v>68.241970181043669</v>
      </c>
      <c r="P22" s="197">
        <f t="shared" si="4"/>
        <v>-1.1970181043665207E-2</v>
      </c>
      <c r="Q22" s="197">
        <f t="shared" si="5"/>
        <v>-3.9999999999992042E-2</v>
      </c>
    </row>
    <row r="23" spans="1:17">
      <c r="A23" s="33" t="s">
        <v>65</v>
      </c>
      <c r="B23" s="196">
        <f>PPCL_NG!I23+PPCL_Spot!I23+GT_NG!I23+GT_Spot!I23+Bawana_NG!I23+Bawana_RLNG!I23+Bawana_Spot!I23</f>
        <v>285.34000000000003</v>
      </c>
      <c r="C23" s="196">
        <f>PPCL_NG!P23+PPCL_Spot!P23+GT_NG!P23+GT_Spot!P23+Bawana_NG!P23+Bawana_RLNG!P23+Bawana_Spot!P23</f>
        <v>285.35675186368479</v>
      </c>
      <c r="D23" s="197">
        <f t="shared" si="0"/>
        <v>-1.6751863684760337E-2</v>
      </c>
      <c r="E23" s="196">
        <f>PPCL_NG!J23+PPCL_Spot!J23+GT_NG!J23+GT_Spot!J23+Bawana_NG!J23+Bawana_RLNG!J23+Bawana_Spot!J23</f>
        <v>53.67</v>
      </c>
      <c r="F23" s="196">
        <f>PPCL_NG!Q23+PPCL_Spot!Q23+GT_NG!Q23+GT_Spot!Q23+Bawana_NG!Q23+Bawana_RLNG!Q23+Bawana_Spot!Q23</f>
        <v>53.679169329073488</v>
      </c>
      <c r="G23" s="197">
        <f t="shared" si="1"/>
        <v>-9.169329073486665E-3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5.84</v>
      </c>
      <c r="J23" s="197">
        <f t="shared" si="2"/>
        <v>0</v>
      </c>
      <c r="K23" s="196">
        <f>PPCL_NG!L23+PPCL_Spot!L23+GT_NG!L23+GT_Spot!L23+Bawana_NG!L23+Bawana_RLNG!L23+Bawana_Spot!L23</f>
        <v>39.980000000000004</v>
      </c>
      <c r="L23" s="196">
        <f>PPCL_NG!S23+PPCL_Spot!S23+GT_NG!S23+GT_Spot!S23+Bawana_NG!S23+Bawana_RLNG!S23+Bawana_Spot!S23</f>
        <v>39.982108626198084</v>
      </c>
      <c r="M23" s="197">
        <f t="shared" si="3"/>
        <v>-2.1086261980798326E-3</v>
      </c>
      <c r="N23" s="196">
        <f>PPCL_NG!M23+PPCL_Spot!M23+GT_NG!M23+GT_Spot!M23+Bawana_NG!M23+Bawana_RLNG!M23+Bawana_Spot!M23</f>
        <v>65.7</v>
      </c>
      <c r="O23" s="196">
        <f>PPCL_NG!T23+PPCL_Spot!T23+GT_NG!T23+GT_Spot!T23+Bawana_NG!T23+Bawana_RLNG!T23+Bawana_Spot!T23</f>
        <v>65.711970181043668</v>
      </c>
      <c r="P23" s="197">
        <f t="shared" si="4"/>
        <v>-1.1970181043665207E-2</v>
      </c>
      <c r="Q23" s="197">
        <f t="shared" si="5"/>
        <v>-3.9999999999992042E-2</v>
      </c>
    </row>
    <row r="24" spans="1:17">
      <c r="A24" s="33" t="s">
        <v>66</v>
      </c>
      <c r="B24" s="196">
        <f>PPCL_NG!I24+PPCL_Spot!I24+GT_NG!I24+GT_Spot!I24+Bawana_NG!I24+Bawana_RLNG!I24+Bawana_Spot!I24</f>
        <v>285.34000000000003</v>
      </c>
      <c r="C24" s="196">
        <f>PPCL_NG!P24+PPCL_Spot!P24+GT_NG!P24+GT_Spot!P24+Bawana_NG!P24+Bawana_RLNG!P24+Bawana_Spot!P24</f>
        <v>285.35675186368479</v>
      </c>
      <c r="D24" s="197">
        <f t="shared" si="0"/>
        <v>-1.6751863684760337E-2</v>
      </c>
      <c r="E24" s="196">
        <f>PPCL_NG!J24+PPCL_Spot!J24+GT_NG!J24+GT_Spot!J24+Bawana_NG!J24+Bawana_RLNG!J24+Bawana_Spot!J24</f>
        <v>53.67</v>
      </c>
      <c r="F24" s="196">
        <f>PPCL_NG!Q24+PPCL_Spot!Q24+GT_NG!Q24+GT_Spot!Q24+Bawana_NG!Q24+Bawana_RLNG!Q24+Bawana_Spot!Q24</f>
        <v>53.679169329073488</v>
      </c>
      <c r="G24" s="197">
        <f t="shared" si="1"/>
        <v>-9.169329073486665E-3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5.84</v>
      </c>
      <c r="J24" s="197">
        <f t="shared" si="2"/>
        <v>0</v>
      </c>
      <c r="K24" s="196">
        <f>PPCL_NG!L24+PPCL_Spot!L24+GT_NG!L24+GT_Spot!L24+Bawana_NG!L24+Bawana_RLNG!L24+Bawana_Spot!L24</f>
        <v>39.980000000000004</v>
      </c>
      <c r="L24" s="196">
        <f>PPCL_NG!S24+PPCL_Spot!S24+GT_NG!S24+GT_Spot!S24+Bawana_NG!S24+Bawana_RLNG!S24+Bawana_Spot!S24</f>
        <v>39.982108626198084</v>
      </c>
      <c r="M24" s="197">
        <f t="shared" si="3"/>
        <v>-2.1086261980798326E-3</v>
      </c>
      <c r="N24" s="196">
        <f>PPCL_NG!M24+PPCL_Spot!M24+GT_NG!M24+GT_Spot!M24+Bawana_NG!M24+Bawana_RLNG!M24+Bawana_Spot!M24</f>
        <v>65.7</v>
      </c>
      <c r="O24" s="196">
        <f>PPCL_NG!T24+PPCL_Spot!T24+GT_NG!T24+GT_Spot!T24+Bawana_NG!T24+Bawana_RLNG!T24+Bawana_Spot!T24</f>
        <v>65.711970181043668</v>
      </c>
      <c r="P24" s="197">
        <f t="shared" si="4"/>
        <v>-1.1970181043665207E-2</v>
      </c>
      <c r="Q24" s="197">
        <f t="shared" si="5"/>
        <v>-3.9999999999992042E-2</v>
      </c>
    </row>
    <row r="25" spans="1:17">
      <c r="A25" s="33" t="s">
        <v>67</v>
      </c>
      <c r="B25" s="196">
        <f>PPCL_NG!I25+PPCL_Spot!I25+GT_NG!I25+GT_Spot!I25+Bawana_NG!I25+Bawana_RLNG!I25+Bawana_Spot!I25</f>
        <v>285.34000000000003</v>
      </c>
      <c r="C25" s="196">
        <f>PPCL_NG!P25+PPCL_Spot!P25+GT_NG!P25+GT_Spot!P25+Bawana_NG!P25+Bawana_RLNG!P25+Bawana_Spot!P25</f>
        <v>285.35675186368479</v>
      </c>
      <c r="D25" s="197">
        <f t="shared" si="0"/>
        <v>-1.6751863684760337E-2</v>
      </c>
      <c r="E25" s="196">
        <f>PPCL_NG!J25+PPCL_Spot!J25+GT_NG!J25+GT_Spot!J25+Bawana_NG!J25+Bawana_RLNG!J25+Bawana_Spot!J25</f>
        <v>53.67</v>
      </c>
      <c r="F25" s="196">
        <f>PPCL_NG!Q25+PPCL_Spot!Q25+GT_NG!Q25+GT_Spot!Q25+Bawana_NG!Q25+Bawana_RLNG!Q25+Bawana_Spot!Q25</f>
        <v>53.679169329073488</v>
      </c>
      <c r="G25" s="197">
        <f t="shared" si="1"/>
        <v>-9.169329073486665E-3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5.84</v>
      </c>
      <c r="J25" s="197">
        <f t="shared" si="2"/>
        <v>0</v>
      </c>
      <c r="K25" s="196">
        <f>PPCL_NG!L25+PPCL_Spot!L25+GT_NG!L25+GT_Spot!L25+Bawana_NG!L25+Bawana_RLNG!L25+Bawana_Spot!L25</f>
        <v>39.980000000000004</v>
      </c>
      <c r="L25" s="196">
        <f>PPCL_NG!S25+PPCL_Spot!S25+GT_NG!S25+GT_Spot!S25+Bawana_NG!S25+Bawana_RLNG!S25+Bawana_Spot!S25</f>
        <v>39.982108626198084</v>
      </c>
      <c r="M25" s="197">
        <f t="shared" si="3"/>
        <v>-2.1086261980798326E-3</v>
      </c>
      <c r="N25" s="196">
        <f>PPCL_NG!M25+PPCL_Spot!M25+GT_NG!M25+GT_Spot!M25+Bawana_NG!M25+Bawana_RLNG!M25+Bawana_Spot!M25</f>
        <v>65.7</v>
      </c>
      <c r="O25" s="196">
        <f>PPCL_NG!T25+PPCL_Spot!T25+GT_NG!T25+GT_Spot!T25+Bawana_NG!T25+Bawana_RLNG!T25+Bawana_Spot!T25</f>
        <v>65.711970181043668</v>
      </c>
      <c r="P25" s="197">
        <f t="shared" si="4"/>
        <v>-1.1970181043665207E-2</v>
      </c>
      <c r="Q25" s="197">
        <f t="shared" si="5"/>
        <v>-3.9999999999992042E-2</v>
      </c>
    </row>
    <row r="26" spans="1:17">
      <c r="A26" s="33" t="s">
        <v>68</v>
      </c>
      <c r="B26" s="196">
        <f>PPCL_NG!I26+PPCL_Spot!I26+GT_NG!I26+GT_Spot!I26+Bawana_NG!I26+Bawana_RLNG!I26+Bawana_Spot!I26</f>
        <v>285.34000000000003</v>
      </c>
      <c r="C26" s="196">
        <f>PPCL_NG!P26+PPCL_Spot!P26+GT_NG!P26+GT_Spot!P26+Bawana_NG!P26+Bawana_RLNG!P26+Bawana_Spot!P26</f>
        <v>285.35675186368479</v>
      </c>
      <c r="D26" s="197">
        <f t="shared" si="0"/>
        <v>-1.6751863684760337E-2</v>
      </c>
      <c r="E26" s="196">
        <f>PPCL_NG!J26+PPCL_Spot!J26+GT_NG!J26+GT_Spot!J26+Bawana_NG!J26+Bawana_RLNG!J26+Bawana_Spot!J26</f>
        <v>53.67</v>
      </c>
      <c r="F26" s="196">
        <f>PPCL_NG!Q26+PPCL_Spot!Q26+GT_NG!Q26+GT_Spot!Q26+Bawana_NG!Q26+Bawana_RLNG!Q26+Bawana_Spot!Q26</f>
        <v>53.679169329073488</v>
      </c>
      <c r="G26" s="197">
        <f t="shared" si="1"/>
        <v>-9.169329073486665E-3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5.84</v>
      </c>
      <c r="J26" s="197">
        <f t="shared" si="2"/>
        <v>0</v>
      </c>
      <c r="K26" s="196">
        <f>PPCL_NG!L26+PPCL_Spot!L26+GT_NG!L26+GT_Spot!L26+Bawana_NG!L26+Bawana_RLNG!L26+Bawana_Spot!L26</f>
        <v>39.980000000000004</v>
      </c>
      <c r="L26" s="196">
        <f>PPCL_NG!S26+PPCL_Spot!S26+GT_NG!S26+GT_Spot!S26+Bawana_NG!S26+Bawana_RLNG!S26+Bawana_Spot!S26</f>
        <v>39.982108626198084</v>
      </c>
      <c r="M26" s="197">
        <f t="shared" si="3"/>
        <v>-2.1086261980798326E-3</v>
      </c>
      <c r="N26" s="196">
        <f>PPCL_NG!M26+PPCL_Spot!M26+GT_NG!M26+GT_Spot!M26+Bawana_NG!M26+Bawana_RLNG!M26+Bawana_Spot!M26</f>
        <v>65.7</v>
      </c>
      <c r="O26" s="196">
        <f>PPCL_NG!T26+PPCL_Spot!T26+GT_NG!T26+GT_Spot!T26+Bawana_NG!T26+Bawana_RLNG!T26+Bawana_Spot!T26</f>
        <v>65.711970181043668</v>
      </c>
      <c r="P26" s="197">
        <f t="shared" si="4"/>
        <v>-1.1970181043665207E-2</v>
      </c>
      <c r="Q26" s="197">
        <f t="shared" si="5"/>
        <v>-3.9999999999992042E-2</v>
      </c>
    </row>
    <row r="27" spans="1:17">
      <c r="A27" s="33" t="s">
        <v>69</v>
      </c>
      <c r="B27" s="196">
        <f>PPCL_NG!I27+PPCL_Spot!I27+GT_NG!I27+GT_Spot!I27+Bawana_NG!I27+Bawana_RLNG!I27+Bawana_Spot!I27</f>
        <v>352.89</v>
      </c>
      <c r="C27" s="196">
        <f>PPCL_NG!P27+PPCL_Spot!P27+GT_NG!P27+GT_Spot!P27+Bawana_NG!P27+Bawana_RLNG!P27+Bawana_Spot!P27</f>
        <v>352.9067518636848</v>
      </c>
      <c r="D27" s="197">
        <f t="shared" si="0"/>
        <v>-1.6751863684817181E-2</v>
      </c>
      <c r="E27" s="196">
        <f>PPCL_NG!J27+PPCL_Spot!J27+GT_NG!J27+GT_Spot!J27+Bawana_NG!J27+Bawana_RLNG!J27+Bawana_Spot!J27</f>
        <v>53.61</v>
      </c>
      <c r="F27" s="196">
        <f>PPCL_NG!Q27+PPCL_Spot!Q27+GT_NG!Q27+GT_Spot!Q27+Bawana_NG!Q27+Bawana_RLNG!Q27+Bawana_Spot!Q27</f>
        <v>53.619169329073486</v>
      </c>
      <c r="G27" s="197">
        <f t="shared" si="1"/>
        <v>-9.169329073486665E-3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5.84</v>
      </c>
      <c r="J27" s="197">
        <f t="shared" si="2"/>
        <v>0</v>
      </c>
      <c r="K27" s="196">
        <f>PPCL_NG!L27+PPCL_Spot!L27+GT_NG!L27+GT_Spot!L27+Bawana_NG!L27+Bawana_RLNG!L27+Bawana_Spot!L27</f>
        <v>39.980000000000004</v>
      </c>
      <c r="L27" s="196">
        <f>PPCL_NG!S27+PPCL_Spot!S27+GT_NG!S27+GT_Spot!S27+Bawana_NG!S27+Bawana_RLNG!S27+Bawana_Spot!S27</f>
        <v>39.982108626198084</v>
      </c>
      <c r="M27" s="197">
        <f t="shared" si="3"/>
        <v>-2.1086261980798326E-3</v>
      </c>
      <c r="N27" s="196">
        <f>PPCL_NG!M27+PPCL_Spot!M27+GT_NG!M27+GT_Spot!M27+Bawana_NG!M27+Bawana_RLNG!M27+Bawana_Spot!M27</f>
        <v>61.24</v>
      </c>
      <c r="O27" s="196">
        <f>PPCL_NG!T27+PPCL_Spot!T27+GT_NG!T27+GT_Spot!T27+Bawana_NG!T27+Bawana_RLNG!T27+Bawana_Spot!T27</f>
        <v>61.25197018104366</v>
      </c>
      <c r="P27" s="197">
        <f t="shared" si="4"/>
        <v>-1.1970181043658101E-2</v>
      </c>
      <c r="Q27" s="197">
        <f t="shared" si="5"/>
        <v>-4.000000000004178E-2</v>
      </c>
    </row>
    <row r="28" spans="1:17">
      <c r="A28" s="33" t="s">
        <v>70</v>
      </c>
      <c r="B28" s="196">
        <f>PPCL_NG!I28+PPCL_Spot!I28+GT_NG!I28+GT_Spot!I28+Bawana_NG!I28+Bawana_RLNG!I28+Bawana_Spot!I28</f>
        <v>403.63</v>
      </c>
      <c r="C28" s="196">
        <f>PPCL_NG!P28+PPCL_Spot!P28+GT_NG!P28+GT_Spot!P28+Bawana_NG!P28+Bawana_RLNG!P28+Bawana_Spot!P28</f>
        <v>403.64274577017278</v>
      </c>
      <c r="D28" s="197">
        <f t="shared" si="0"/>
        <v>-1.2745770172784887E-2</v>
      </c>
      <c r="E28" s="196">
        <f>PPCL_NG!J28+PPCL_Spot!J28+GT_NG!J28+GT_Spot!J28+Bawana_NG!J28+Bawana_RLNG!J28+Bawana_Spot!J28</f>
        <v>63.61</v>
      </c>
      <c r="F28" s="196">
        <f>PPCL_NG!Q28+PPCL_Spot!Q28+GT_NG!Q28+GT_Spot!Q28+Bawana_NG!Q28+Bawana_RLNG!Q28+Bawana_Spot!Q28</f>
        <v>63.617020975493546</v>
      </c>
      <c r="G28" s="197">
        <f t="shared" si="1"/>
        <v>-7.0209754935461888E-3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5.8397718839107844</v>
      </c>
      <c r="J28" s="197">
        <f t="shared" si="2"/>
        <v>2.2811608921546878E-4</v>
      </c>
      <c r="K28" s="196">
        <f>PPCL_NG!L28+PPCL_Spot!L28+GT_NG!L28+GT_Spot!L28+Bawana_NG!L28+Bawana_RLNG!L28+Bawana_Spot!L28</f>
        <v>39.64</v>
      </c>
      <c r="L28" s="196">
        <f>PPCL_NG!S28+PPCL_Spot!S28+GT_NG!S28+GT_Spot!S28+Bawana_NG!S28+Bawana_RLNG!S28+Bawana_Spot!S28</f>
        <v>39.64121022379193</v>
      </c>
      <c r="M28" s="197">
        <f t="shared" si="3"/>
        <v>-1.2102237919293657E-3</v>
      </c>
      <c r="N28" s="196">
        <f>PPCL_NG!M28+PPCL_Spot!M28+GT_NG!M28+GT_Spot!M28+Bawana_NG!M28+Bawana_RLNG!M28+Bawana_Spot!M28</f>
        <v>80.849999999999994</v>
      </c>
      <c r="O28" s="196">
        <f>PPCL_NG!T28+PPCL_Spot!T28+GT_NG!T28+GT_Spot!T28+Bawana_NG!T28+Bawana_RLNG!T28+Bawana_Spot!T28</f>
        <v>80.859251146630939</v>
      </c>
      <c r="P28" s="197">
        <f t="shared" si="4"/>
        <v>-9.2511466309446178E-3</v>
      </c>
      <c r="Q28" s="197">
        <f t="shared" si="5"/>
        <v>-2.9999999999989591E-2</v>
      </c>
    </row>
    <row r="29" spans="1:17">
      <c r="A29" s="33" t="s">
        <v>71</v>
      </c>
      <c r="B29" s="196">
        <f>PPCL_NG!I29+PPCL_Spot!I29+GT_NG!I29+GT_Spot!I29+Bawana_NG!I29+Bawana_RLNG!I29+Bawana_Spot!I29</f>
        <v>403.63</v>
      </c>
      <c r="C29" s="196">
        <f>PPCL_NG!P29+PPCL_Spot!P29+GT_NG!P29+GT_Spot!P29+Bawana_NG!P29+Bawana_RLNG!P29+Bawana_Spot!P29</f>
        <v>403.64274577017278</v>
      </c>
      <c r="D29" s="197">
        <f t="shared" si="0"/>
        <v>-1.2745770172784887E-2</v>
      </c>
      <c r="E29" s="196">
        <f>PPCL_NG!J29+PPCL_Spot!J29+GT_NG!J29+GT_Spot!J29+Bawana_NG!J29+Bawana_RLNG!J29+Bawana_Spot!J29</f>
        <v>63.61</v>
      </c>
      <c r="F29" s="196">
        <f>PPCL_NG!Q29+PPCL_Spot!Q29+GT_NG!Q29+GT_Spot!Q29+Bawana_NG!Q29+Bawana_RLNG!Q29+Bawana_Spot!Q29</f>
        <v>63.617020975493546</v>
      </c>
      <c r="G29" s="197">
        <f t="shared" si="1"/>
        <v>-7.0209754935461888E-3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5.8397718839107844</v>
      </c>
      <c r="J29" s="197">
        <f t="shared" si="2"/>
        <v>2.2811608921546878E-4</v>
      </c>
      <c r="K29" s="196">
        <f>PPCL_NG!L29+PPCL_Spot!L29+GT_NG!L29+GT_Spot!L29+Bawana_NG!L29+Bawana_RLNG!L29+Bawana_Spot!L29</f>
        <v>39.64</v>
      </c>
      <c r="L29" s="196">
        <f>PPCL_NG!S29+PPCL_Spot!S29+GT_NG!S29+GT_Spot!S29+Bawana_NG!S29+Bawana_RLNG!S29+Bawana_Spot!S29</f>
        <v>39.64121022379193</v>
      </c>
      <c r="M29" s="197">
        <f t="shared" si="3"/>
        <v>-1.2102237919293657E-3</v>
      </c>
      <c r="N29" s="196">
        <f>PPCL_NG!M29+PPCL_Spot!M29+GT_NG!M29+GT_Spot!M29+Bawana_NG!M29+Bawana_RLNG!M29+Bawana_Spot!M29</f>
        <v>80.849999999999994</v>
      </c>
      <c r="O29" s="196">
        <f>PPCL_NG!T29+PPCL_Spot!T29+GT_NG!T29+GT_Spot!T29+Bawana_NG!T29+Bawana_RLNG!T29+Bawana_Spot!T29</f>
        <v>80.859251146630939</v>
      </c>
      <c r="P29" s="197">
        <f t="shared" si="4"/>
        <v>-9.2511466309446178E-3</v>
      </c>
      <c r="Q29" s="197">
        <f t="shared" si="5"/>
        <v>-2.9999999999989591E-2</v>
      </c>
    </row>
    <row r="30" spans="1:17">
      <c r="A30" s="33" t="s">
        <v>72</v>
      </c>
      <c r="B30" s="196">
        <f>PPCL_NG!I30+PPCL_Spot!I30+GT_NG!I30+GT_Spot!I30+Bawana_NG!I30+Bawana_RLNG!I30+Bawana_Spot!I30</f>
        <v>403.63</v>
      </c>
      <c r="C30" s="196">
        <f>PPCL_NG!P30+PPCL_Spot!P30+GT_NG!P30+GT_Spot!P30+Bawana_NG!P30+Bawana_RLNG!P30+Bawana_Spot!P30</f>
        <v>403.64274577017278</v>
      </c>
      <c r="D30" s="197">
        <f t="shared" si="0"/>
        <v>-1.2745770172784887E-2</v>
      </c>
      <c r="E30" s="196">
        <f>PPCL_NG!J30+PPCL_Spot!J30+GT_NG!J30+GT_Spot!J30+Bawana_NG!J30+Bawana_RLNG!J30+Bawana_Spot!J30</f>
        <v>63.61</v>
      </c>
      <c r="F30" s="196">
        <f>PPCL_NG!Q30+PPCL_Spot!Q30+GT_NG!Q30+GT_Spot!Q30+Bawana_NG!Q30+Bawana_RLNG!Q30+Bawana_Spot!Q30</f>
        <v>63.617020975493546</v>
      </c>
      <c r="G30" s="197">
        <f t="shared" si="1"/>
        <v>-7.0209754935461888E-3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5.8397718839107844</v>
      </c>
      <c r="J30" s="197">
        <f t="shared" si="2"/>
        <v>2.2811608921546878E-4</v>
      </c>
      <c r="K30" s="196">
        <f>PPCL_NG!L30+PPCL_Spot!L30+GT_NG!L30+GT_Spot!L30+Bawana_NG!L30+Bawana_RLNG!L30+Bawana_Spot!L30</f>
        <v>39.64</v>
      </c>
      <c r="L30" s="196">
        <f>PPCL_NG!S30+PPCL_Spot!S30+GT_NG!S30+GT_Spot!S30+Bawana_NG!S30+Bawana_RLNG!S30+Bawana_Spot!S30</f>
        <v>39.64121022379193</v>
      </c>
      <c r="M30" s="197">
        <f t="shared" si="3"/>
        <v>-1.2102237919293657E-3</v>
      </c>
      <c r="N30" s="196">
        <f>PPCL_NG!M30+PPCL_Spot!M30+GT_NG!M30+GT_Spot!M30+Bawana_NG!M30+Bawana_RLNG!M30+Bawana_Spot!M30</f>
        <v>80.849999999999994</v>
      </c>
      <c r="O30" s="196">
        <f>PPCL_NG!T30+PPCL_Spot!T30+GT_NG!T30+GT_Spot!T30+Bawana_NG!T30+Bawana_RLNG!T30+Bawana_Spot!T30</f>
        <v>80.859251146630939</v>
      </c>
      <c r="P30" s="197">
        <f t="shared" si="4"/>
        <v>-9.2511466309446178E-3</v>
      </c>
      <c r="Q30" s="197">
        <f t="shared" si="5"/>
        <v>-2.9999999999989591E-2</v>
      </c>
    </row>
    <row r="31" spans="1:17">
      <c r="A31" s="33" t="s">
        <v>73</v>
      </c>
      <c r="B31" s="196">
        <f>PPCL_NG!I31+PPCL_Spot!I31+GT_NG!I31+GT_Spot!I31+Bawana_NG!I31+Bawana_RLNG!I31+Bawana_Spot!I31</f>
        <v>392.90000000000003</v>
      </c>
      <c r="C31" s="196">
        <f>PPCL_NG!P31+PPCL_Spot!P31+GT_NG!P31+GT_Spot!P31+Bawana_NG!P31+Bawana_RLNG!P31+Bawana_Spot!P31</f>
        <v>392.91274577017282</v>
      </c>
      <c r="D31" s="197">
        <f t="shared" si="0"/>
        <v>-1.2745770172784887E-2</v>
      </c>
      <c r="E31" s="196">
        <f>PPCL_NG!J31+PPCL_Spot!J31+GT_NG!J31+GT_Spot!J31+Bawana_NG!J31+Bawana_RLNG!J31+Bawana_Spot!J31</f>
        <v>63.61</v>
      </c>
      <c r="F31" s="196">
        <f>PPCL_NG!Q31+PPCL_Spot!Q31+GT_NG!Q31+GT_Spot!Q31+Bawana_NG!Q31+Bawana_RLNG!Q31+Bawana_Spot!Q31</f>
        <v>63.617020975493546</v>
      </c>
      <c r="G31" s="197">
        <f t="shared" si="1"/>
        <v>-7.0209754935461888E-3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5.8397718839107844</v>
      </c>
      <c r="J31" s="197">
        <f t="shared" si="2"/>
        <v>2.2811608921546878E-4</v>
      </c>
      <c r="K31" s="196">
        <f>PPCL_NG!L31+PPCL_Spot!L31+GT_NG!L31+GT_Spot!L31+Bawana_NG!L31+Bawana_RLNG!L31+Bawana_Spot!L31</f>
        <v>50.370000000000005</v>
      </c>
      <c r="L31" s="196">
        <f>PPCL_NG!S31+PPCL_Spot!S31+GT_NG!S31+GT_Spot!S31+Bawana_NG!S31+Bawana_RLNG!S31+Bawana_Spot!S31</f>
        <v>50.371210223791934</v>
      </c>
      <c r="M31" s="197">
        <f t="shared" si="3"/>
        <v>-1.2102237919293657E-3</v>
      </c>
      <c r="N31" s="196">
        <f>PPCL_NG!M31+PPCL_Spot!M31+GT_NG!M31+GT_Spot!M31+Bawana_NG!M31+Bawana_RLNG!M31+Bawana_Spot!M31</f>
        <v>80.849999999999994</v>
      </c>
      <c r="O31" s="196">
        <f>PPCL_NG!T31+PPCL_Spot!T31+GT_NG!T31+GT_Spot!T31+Bawana_NG!T31+Bawana_RLNG!T31+Bawana_Spot!T31</f>
        <v>80.859251146630939</v>
      </c>
      <c r="P31" s="197">
        <f t="shared" si="4"/>
        <v>-9.2511466309446178E-3</v>
      </c>
      <c r="Q31" s="197">
        <f t="shared" si="5"/>
        <v>-2.9999999999989591E-2</v>
      </c>
    </row>
    <row r="32" spans="1:17">
      <c r="A32" s="33" t="s">
        <v>74</v>
      </c>
      <c r="B32" s="196">
        <f>PPCL_NG!I32+PPCL_Spot!I32+GT_NG!I32+GT_Spot!I32+Bawana_NG!I32+Bawana_RLNG!I32+Bawana_Spot!I32</f>
        <v>392.90000000000003</v>
      </c>
      <c r="C32" s="196">
        <f>PPCL_NG!P32+PPCL_Spot!P32+GT_NG!P32+GT_Spot!P32+Bawana_NG!P32+Bawana_RLNG!P32+Bawana_Spot!P32</f>
        <v>392.91274577017282</v>
      </c>
      <c r="D32" s="197">
        <f t="shared" si="0"/>
        <v>-1.2745770172784887E-2</v>
      </c>
      <c r="E32" s="196">
        <f>PPCL_NG!J32+PPCL_Spot!J32+GT_NG!J32+GT_Spot!J32+Bawana_NG!J32+Bawana_RLNG!J32+Bawana_Spot!J32</f>
        <v>63.61</v>
      </c>
      <c r="F32" s="196">
        <f>PPCL_NG!Q32+PPCL_Spot!Q32+GT_NG!Q32+GT_Spot!Q32+Bawana_NG!Q32+Bawana_RLNG!Q32+Bawana_Spot!Q32</f>
        <v>63.617020975493546</v>
      </c>
      <c r="G32" s="197">
        <f t="shared" si="1"/>
        <v>-7.0209754935461888E-3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5.8397718839107844</v>
      </c>
      <c r="J32" s="197">
        <f t="shared" si="2"/>
        <v>2.2811608921546878E-4</v>
      </c>
      <c r="K32" s="196">
        <f>PPCL_NG!L32+PPCL_Spot!L32+GT_NG!L32+GT_Spot!L32+Bawana_NG!L32+Bawana_RLNG!L32+Bawana_Spot!L32</f>
        <v>50.370000000000005</v>
      </c>
      <c r="L32" s="196">
        <f>PPCL_NG!S32+PPCL_Spot!S32+GT_NG!S32+GT_Spot!S32+Bawana_NG!S32+Bawana_RLNG!S32+Bawana_Spot!S32</f>
        <v>50.371210223791934</v>
      </c>
      <c r="M32" s="197">
        <f t="shared" si="3"/>
        <v>-1.2102237919293657E-3</v>
      </c>
      <c r="N32" s="196">
        <f>PPCL_NG!M32+PPCL_Spot!M32+GT_NG!M32+GT_Spot!M32+Bawana_NG!M32+Bawana_RLNG!M32+Bawana_Spot!M32</f>
        <v>80.849999999999994</v>
      </c>
      <c r="O32" s="196">
        <f>PPCL_NG!T32+PPCL_Spot!T32+GT_NG!T32+GT_Spot!T32+Bawana_NG!T32+Bawana_RLNG!T32+Bawana_Spot!T32</f>
        <v>80.859251146630939</v>
      </c>
      <c r="P32" s="197">
        <f t="shared" si="4"/>
        <v>-9.2511466309446178E-3</v>
      </c>
      <c r="Q32" s="197">
        <f t="shared" si="5"/>
        <v>-2.9999999999989591E-2</v>
      </c>
    </row>
    <row r="33" spans="1:17">
      <c r="A33" s="33" t="s">
        <v>75</v>
      </c>
      <c r="B33" s="196">
        <f>PPCL_NG!I33+PPCL_Spot!I33+GT_NG!I33+GT_Spot!I33+Bawana_NG!I33+Bawana_RLNG!I33+Bawana_Spot!I33</f>
        <v>392.90000000000003</v>
      </c>
      <c r="C33" s="196">
        <f>PPCL_NG!P33+PPCL_Spot!P33+GT_NG!P33+GT_Spot!P33+Bawana_NG!P33+Bawana_RLNG!P33+Bawana_Spot!P33</f>
        <v>392.91274577017282</v>
      </c>
      <c r="D33" s="197">
        <f t="shared" si="0"/>
        <v>-1.2745770172784887E-2</v>
      </c>
      <c r="E33" s="196">
        <f>PPCL_NG!J33+PPCL_Spot!J33+GT_NG!J33+GT_Spot!J33+Bawana_NG!J33+Bawana_RLNG!J33+Bawana_Spot!J33</f>
        <v>63.61</v>
      </c>
      <c r="F33" s="196">
        <f>PPCL_NG!Q33+PPCL_Spot!Q33+GT_NG!Q33+GT_Spot!Q33+Bawana_NG!Q33+Bawana_RLNG!Q33+Bawana_Spot!Q33</f>
        <v>63.617020975493546</v>
      </c>
      <c r="G33" s="197">
        <f t="shared" si="1"/>
        <v>-7.0209754935461888E-3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5.8397718839107844</v>
      </c>
      <c r="J33" s="197">
        <f t="shared" si="2"/>
        <v>2.2811608921546878E-4</v>
      </c>
      <c r="K33" s="196">
        <f>PPCL_NG!L33+PPCL_Spot!L33+GT_NG!L33+GT_Spot!L33+Bawana_NG!L33+Bawana_RLNG!L33+Bawana_Spot!L33</f>
        <v>50.370000000000005</v>
      </c>
      <c r="L33" s="196">
        <f>PPCL_NG!S33+PPCL_Spot!S33+GT_NG!S33+GT_Spot!S33+Bawana_NG!S33+Bawana_RLNG!S33+Bawana_Spot!S33</f>
        <v>50.371210223791934</v>
      </c>
      <c r="M33" s="197">
        <f t="shared" si="3"/>
        <v>-1.2102237919293657E-3</v>
      </c>
      <c r="N33" s="196">
        <f>PPCL_NG!M33+PPCL_Spot!M33+GT_NG!M33+GT_Spot!M33+Bawana_NG!M33+Bawana_RLNG!M33+Bawana_Spot!M33</f>
        <v>80.849999999999994</v>
      </c>
      <c r="O33" s="196">
        <f>PPCL_NG!T33+PPCL_Spot!T33+GT_NG!T33+GT_Spot!T33+Bawana_NG!T33+Bawana_RLNG!T33+Bawana_Spot!T33</f>
        <v>80.859251146630939</v>
      </c>
      <c r="P33" s="197">
        <f t="shared" si="4"/>
        <v>-9.2511466309446178E-3</v>
      </c>
      <c r="Q33" s="197">
        <f t="shared" si="5"/>
        <v>-2.9999999999989591E-2</v>
      </c>
    </row>
    <row r="34" spans="1:17">
      <c r="A34" s="33" t="s">
        <v>76</v>
      </c>
      <c r="B34" s="196">
        <f>PPCL_NG!I34+PPCL_Spot!I34+GT_NG!I34+GT_Spot!I34+Bawana_NG!I34+Bawana_RLNG!I34+Bawana_Spot!I34</f>
        <v>392.90000000000003</v>
      </c>
      <c r="C34" s="196">
        <f>PPCL_NG!P34+PPCL_Spot!P34+GT_NG!P34+GT_Spot!P34+Bawana_NG!P34+Bawana_RLNG!P34+Bawana_Spot!P34</f>
        <v>392.91274577017282</v>
      </c>
      <c r="D34" s="197">
        <f t="shared" si="0"/>
        <v>-1.2745770172784887E-2</v>
      </c>
      <c r="E34" s="196">
        <f>PPCL_NG!J34+PPCL_Spot!J34+GT_NG!J34+GT_Spot!J34+Bawana_NG!J34+Bawana_RLNG!J34+Bawana_Spot!J34</f>
        <v>63.61</v>
      </c>
      <c r="F34" s="196">
        <f>PPCL_NG!Q34+PPCL_Spot!Q34+GT_NG!Q34+GT_Spot!Q34+Bawana_NG!Q34+Bawana_RLNG!Q34+Bawana_Spot!Q34</f>
        <v>63.617020975493546</v>
      </c>
      <c r="G34" s="197">
        <f t="shared" si="1"/>
        <v>-7.0209754935461888E-3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5.8397718839107844</v>
      </c>
      <c r="J34" s="197">
        <f t="shared" si="2"/>
        <v>2.2811608921546878E-4</v>
      </c>
      <c r="K34" s="196">
        <f>PPCL_NG!L34+PPCL_Spot!L34+GT_NG!L34+GT_Spot!L34+Bawana_NG!L34+Bawana_RLNG!L34+Bawana_Spot!L34</f>
        <v>50.370000000000005</v>
      </c>
      <c r="L34" s="196">
        <f>PPCL_NG!S34+PPCL_Spot!S34+GT_NG!S34+GT_Spot!S34+Bawana_NG!S34+Bawana_RLNG!S34+Bawana_Spot!S34</f>
        <v>50.371210223791934</v>
      </c>
      <c r="M34" s="197">
        <f t="shared" si="3"/>
        <v>-1.2102237919293657E-3</v>
      </c>
      <c r="N34" s="196">
        <f>PPCL_NG!M34+PPCL_Spot!M34+GT_NG!M34+GT_Spot!M34+Bawana_NG!M34+Bawana_RLNG!M34+Bawana_Spot!M34</f>
        <v>80.849999999999994</v>
      </c>
      <c r="O34" s="196">
        <f>PPCL_NG!T34+PPCL_Spot!T34+GT_NG!T34+GT_Spot!T34+Bawana_NG!T34+Bawana_RLNG!T34+Bawana_Spot!T34</f>
        <v>80.859251146630939</v>
      </c>
      <c r="P34" s="197">
        <f t="shared" si="4"/>
        <v>-9.2511466309446178E-3</v>
      </c>
      <c r="Q34" s="197">
        <f t="shared" si="5"/>
        <v>-2.9999999999989591E-2</v>
      </c>
    </row>
    <row r="35" spans="1:17">
      <c r="A35" s="33" t="s">
        <v>77</v>
      </c>
      <c r="B35" s="196">
        <f>PPCL_NG!I35+PPCL_Spot!I35+GT_NG!I35+GT_Spot!I35+Bawana_NG!I35+Bawana_RLNG!I35+Bawana_Spot!I35</f>
        <v>392.90000000000003</v>
      </c>
      <c r="C35" s="196">
        <f>PPCL_NG!P35+PPCL_Spot!P35+GT_NG!P35+GT_Spot!P35+Bawana_NG!P35+Bawana_RLNG!P35+Bawana_Spot!P35</f>
        <v>392.91274577017282</v>
      </c>
      <c r="D35" s="197">
        <f t="shared" si="0"/>
        <v>-1.2745770172784887E-2</v>
      </c>
      <c r="E35" s="196">
        <f>PPCL_NG!J35+PPCL_Spot!J35+GT_NG!J35+GT_Spot!J35+Bawana_NG!J35+Bawana_RLNG!J35+Bawana_Spot!J35</f>
        <v>63.61</v>
      </c>
      <c r="F35" s="196">
        <f>PPCL_NG!Q35+PPCL_Spot!Q35+GT_NG!Q35+GT_Spot!Q35+Bawana_NG!Q35+Bawana_RLNG!Q35+Bawana_Spot!Q35</f>
        <v>63.617020975493546</v>
      </c>
      <c r="G35" s="197">
        <f t="shared" si="1"/>
        <v>-7.0209754935461888E-3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5.8397718839107844</v>
      </c>
      <c r="J35" s="197">
        <f t="shared" si="2"/>
        <v>2.2811608921546878E-4</v>
      </c>
      <c r="K35" s="196">
        <f>PPCL_NG!L35+PPCL_Spot!L35+GT_NG!L35+GT_Spot!L35+Bawana_NG!L35+Bawana_RLNG!L35+Bawana_Spot!L35</f>
        <v>50.370000000000005</v>
      </c>
      <c r="L35" s="196">
        <f>PPCL_NG!S35+PPCL_Spot!S35+GT_NG!S35+GT_Spot!S35+Bawana_NG!S35+Bawana_RLNG!S35+Bawana_Spot!S35</f>
        <v>50.371210223791934</v>
      </c>
      <c r="M35" s="197">
        <f t="shared" si="3"/>
        <v>-1.2102237919293657E-3</v>
      </c>
      <c r="N35" s="196">
        <f>PPCL_NG!M35+PPCL_Spot!M35+GT_NG!M35+GT_Spot!M35+Bawana_NG!M35+Bawana_RLNG!M35+Bawana_Spot!M35</f>
        <v>80.849999999999994</v>
      </c>
      <c r="O35" s="196">
        <f>PPCL_NG!T35+PPCL_Spot!T35+GT_NG!T35+GT_Spot!T35+Bawana_NG!T35+Bawana_RLNG!T35+Bawana_Spot!T35</f>
        <v>80.859251146630939</v>
      </c>
      <c r="P35" s="197">
        <f t="shared" si="4"/>
        <v>-9.2511466309446178E-3</v>
      </c>
      <c r="Q35" s="197">
        <f t="shared" si="5"/>
        <v>-2.9999999999989591E-2</v>
      </c>
    </row>
    <row r="36" spans="1:17">
      <c r="A36" s="33" t="s">
        <v>78</v>
      </c>
      <c r="B36" s="196">
        <f>PPCL_NG!I36+PPCL_Spot!I36+GT_NG!I36+GT_Spot!I36+Bawana_NG!I36+Bawana_RLNG!I36+Bawana_Spot!I36</f>
        <v>392.90000000000003</v>
      </c>
      <c r="C36" s="196">
        <f>PPCL_NG!P36+PPCL_Spot!P36+GT_NG!P36+GT_Spot!P36+Bawana_NG!P36+Bawana_RLNG!P36+Bawana_Spot!P36</f>
        <v>392.91274577017282</v>
      </c>
      <c r="D36" s="197">
        <f t="shared" si="0"/>
        <v>-1.2745770172784887E-2</v>
      </c>
      <c r="E36" s="196">
        <f>PPCL_NG!J36+PPCL_Spot!J36+GT_NG!J36+GT_Spot!J36+Bawana_NG!J36+Bawana_RLNG!J36+Bawana_Spot!J36</f>
        <v>63.61</v>
      </c>
      <c r="F36" s="196">
        <f>PPCL_NG!Q36+PPCL_Spot!Q36+GT_NG!Q36+GT_Spot!Q36+Bawana_NG!Q36+Bawana_RLNG!Q36+Bawana_Spot!Q36</f>
        <v>63.617020975493546</v>
      </c>
      <c r="G36" s="197">
        <f t="shared" si="1"/>
        <v>-7.0209754935461888E-3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5.8397718839107844</v>
      </c>
      <c r="J36" s="197">
        <f t="shared" si="2"/>
        <v>2.2811608921546878E-4</v>
      </c>
      <c r="K36" s="196">
        <f>PPCL_NG!L36+PPCL_Spot!L36+GT_NG!L36+GT_Spot!L36+Bawana_NG!L36+Bawana_RLNG!L36+Bawana_Spot!L36</f>
        <v>50.370000000000005</v>
      </c>
      <c r="L36" s="196">
        <f>PPCL_NG!S36+PPCL_Spot!S36+GT_NG!S36+GT_Spot!S36+Bawana_NG!S36+Bawana_RLNG!S36+Bawana_Spot!S36</f>
        <v>50.371210223791934</v>
      </c>
      <c r="M36" s="197">
        <f t="shared" si="3"/>
        <v>-1.2102237919293657E-3</v>
      </c>
      <c r="N36" s="196">
        <f>PPCL_NG!M36+PPCL_Spot!M36+GT_NG!M36+GT_Spot!M36+Bawana_NG!M36+Bawana_RLNG!M36+Bawana_Spot!M36</f>
        <v>80.849999999999994</v>
      </c>
      <c r="O36" s="196">
        <f>PPCL_NG!T36+PPCL_Spot!T36+GT_NG!T36+GT_Spot!T36+Bawana_NG!T36+Bawana_RLNG!T36+Bawana_Spot!T36</f>
        <v>80.859251146630939</v>
      </c>
      <c r="P36" s="197">
        <f t="shared" si="4"/>
        <v>-9.2511466309446178E-3</v>
      </c>
      <c r="Q36" s="197">
        <f t="shared" si="5"/>
        <v>-2.9999999999989591E-2</v>
      </c>
    </row>
    <row r="37" spans="1:17">
      <c r="A37" s="33" t="s">
        <v>79</v>
      </c>
      <c r="B37" s="196">
        <f>PPCL_NG!I37+PPCL_Spot!I37+GT_NG!I37+GT_Spot!I37+Bawana_NG!I37+Bawana_RLNG!I37+Bawana_Spot!I37</f>
        <v>392.90000000000003</v>
      </c>
      <c r="C37" s="196">
        <f>PPCL_NG!P37+PPCL_Spot!P37+GT_NG!P37+GT_Spot!P37+Bawana_NG!P37+Bawana_RLNG!P37+Bawana_Spot!P37</f>
        <v>392.91274577017282</v>
      </c>
      <c r="D37" s="197">
        <f t="shared" si="0"/>
        <v>-1.2745770172784887E-2</v>
      </c>
      <c r="E37" s="196">
        <f>PPCL_NG!J37+PPCL_Spot!J37+GT_NG!J37+GT_Spot!J37+Bawana_NG!J37+Bawana_RLNG!J37+Bawana_Spot!J37</f>
        <v>63.61</v>
      </c>
      <c r="F37" s="196">
        <f>PPCL_NG!Q37+PPCL_Spot!Q37+GT_NG!Q37+GT_Spot!Q37+Bawana_NG!Q37+Bawana_RLNG!Q37+Bawana_Spot!Q37</f>
        <v>63.617020975493546</v>
      </c>
      <c r="G37" s="197">
        <f t="shared" si="1"/>
        <v>-7.0209754935461888E-3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5.8397718839107844</v>
      </c>
      <c r="J37" s="197">
        <f t="shared" si="2"/>
        <v>2.2811608921546878E-4</v>
      </c>
      <c r="K37" s="196">
        <f>PPCL_NG!L37+PPCL_Spot!L37+GT_NG!L37+GT_Spot!L37+Bawana_NG!L37+Bawana_RLNG!L37+Bawana_Spot!L37</f>
        <v>50.370000000000005</v>
      </c>
      <c r="L37" s="196">
        <f>PPCL_NG!S37+PPCL_Spot!S37+GT_NG!S37+GT_Spot!S37+Bawana_NG!S37+Bawana_RLNG!S37+Bawana_Spot!S37</f>
        <v>50.371210223791934</v>
      </c>
      <c r="M37" s="197">
        <f t="shared" si="3"/>
        <v>-1.2102237919293657E-3</v>
      </c>
      <c r="N37" s="196">
        <f>PPCL_NG!M37+PPCL_Spot!M37+GT_NG!M37+GT_Spot!M37+Bawana_NG!M37+Bawana_RLNG!M37+Bawana_Spot!M37</f>
        <v>80.849999999999994</v>
      </c>
      <c r="O37" s="196">
        <f>PPCL_NG!T37+PPCL_Spot!T37+GT_NG!T37+GT_Spot!T37+Bawana_NG!T37+Bawana_RLNG!T37+Bawana_Spot!T37</f>
        <v>80.859251146630939</v>
      </c>
      <c r="P37" s="197">
        <f t="shared" si="4"/>
        <v>-9.2511466309446178E-3</v>
      </c>
      <c r="Q37" s="197">
        <f t="shared" si="5"/>
        <v>-2.9999999999989591E-2</v>
      </c>
    </row>
    <row r="38" spans="1:17">
      <c r="A38" s="33" t="s">
        <v>80</v>
      </c>
      <c r="B38" s="196">
        <f>PPCL_NG!I38+PPCL_Spot!I38+GT_NG!I38+GT_Spot!I38+Bawana_NG!I38+Bawana_RLNG!I38+Bawana_Spot!I38</f>
        <v>392.90000000000003</v>
      </c>
      <c r="C38" s="196">
        <f>PPCL_NG!P38+PPCL_Spot!P38+GT_NG!P38+GT_Spot!P38+Bawana_NG!P38+Bawana_RLNG!P38+Bawana_Spot!P38</f>
        <v>392.91274577017282</v>
      </c>
      <c r="D38" s="197">
        <f t="shared" si="0"/>
        <v>-1.2745770172784887E-2</v>
      </c>
      <c r="E38" s="196">
        <f>PPCL_NG!J38+PPCL_Spot!J38+GT_NG!J38+GT_Spot!J38+Bawana_NG!J38+Bawana_RLNG!J38+Bawana_Spot!J38</f>
        <v>63.61</v>
      </c>
      <c r="F38" s="196">
        <f>PPCL_NG!Q38+PPCL_Spot!Q38+GT_NG!Q38+GT_Spot!Q38+Bawana_NG!Q38+Bawana_RLNG!Q38+Bawana_Spot!Q38</f>
        <v>63.617020975493546</v>
      </c>
      <c r="G38" s="197">
        <f t="shared" si="1"/>
        <v>-7.0209754935461888E-3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5.8397718839107844</v>
      </c>
      <c r="J38" s="197">
        <f t="shared" si="2"/>
        <v>2.2811608921546878E-4</v>
      </c>
      <c r="K38" s="196">
        <f>PPCL_NG!L38+PPCL_Spot!L38+GT_NG!L38+GT_Spot!L38+Bawana_NG!L38+Bawana_RLNG!L38+Bawana_Spot!L38</f>
        <v>50.370000000000005</v>
      </c>
      <c r="L38" s="196">
        <f>PPCL_NG!S38+PPCL_Spot!S38+GT_NG!S38+GT_Spot!S38+Bawana_NG!S38+Bawana_RLNG!S38+Bawana_Spot!S38</f>
        <v>50.371210223791934</v>
      </c>
      <c r="M38" s="197">
        <f t="shared" si="3"/>
        <v>-1.2102237919293657E-3</v>
      </c>
      <c r="N38" s="196">
        <f>PPCL_NG!M38+PPCL_Spot!M38+GT_NG!M38+GT_Spot!M38+Bawana_NG!M38+Bawana_RLNG!M38+Bawana_Spot!M38</f>
        <v>80.849999999999994</v>
      </c>
      <c r="O38" s="196">
        <f>PPCL_NG!T38+PPCL_Spot!T38+GT_NG!T38+GT_Spot!T38+Bawana_NG!T38+Bawana_RLNG!T38+Bawana_Spot!T38</f>
        <v>80.859251146630939</v>
      </c>
      <c r="P38" s="197">
        <f t="shared" si="4"/>
        <v>-9.2511466309446178E-3</v>
      </c>
      <c r="Q38" s="197">
        <f t="shared" si="5"/>
        <v>-2.9999999999989591E-2</v>
      </c>
    </row>
    <row r="39" spans="1:17">
      <c r="A39" s="33" t="s">
        <v>81</v>
      </c>
      <c r="B39" s="196">
        <f>PPCL_NG!I39+PPCL_Spot!I39+GT_NG!I39+GT_Spot!I39+Bawana_NG!I39+Bawana_RLNG!I39+Bawana_Spot!I39</f>
        <v>392.40000000000003</v>
      </c>
      <c r="C39" s="196">
        <f>PPCL_NG!P39+PPCL_Spot!P39+GT_NG!P39+GT_Spot!P39+Bawana_NG!P39+Bawana_RLNG!P39+Bawana_Spot!P39</f>
        <v>392.29182153986699</v>
      </c>
      <c r="D39" s="197">
        <f t="shared" si="0"/>
        <v>0.10817846013304688</v>
      </c>
      <c r="E39" s="196">
        <f>PPCL_NG!J39+PPCL_Spot!J39+GT_NG!J39+GT_Spot!J39+Bawana_NG!J39+Bawana_RLNG!J39+Bawana_Spot!J39</f>
        <v>63.34</v>
      </c>
      <c r="F39" s="196">
        <f>PPCL_NG!Q39+PPCL_Spot!Q39+GT_NG!Q39+GT_Spot!Q39+Bawana_NG!Q39+Bawana_RLNG!Q39+Bawana_Spot!Q39</f>
        <v>63.280806502781218</v>
      </c>
      <c r="G39" s="197">
        <f t="shared" si="1"/>
        <v>5.9193497218785751E-2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5.8397718839107844</v>
      </c>
      <c r="J39" s="197">
        <f t="shared" si="2"/>
        <v>2.2811608921546878E-4</v>
      </c>
      <c r="K39" s="196">
        <f>PPCL_NG!L39+PPCL_Spot!L39+GT_NG!L39+GT_Spot!L39+Bawana_NG!L39+Bawana_RLNG!L39+Bawana_Spot!L39</f>
        <v>50.370000000000005</v>
      </c>
      <c r="L39" s="196">
        <f>PPCL_NG!S39+PPCL_Spot!S39+GT_NG!S39+GT_Spot!S39+Bawana_NG!S39+Bawana_RLNG!S39+Bawana_Spot!S39</f>
        <v>50.355558505938575</v>
      </c>
      <c r="M39" s="197">
        <f t="shared" si="3"/>
        <v>1.4441494061429694E-2</v>
      </c>
      <c r="N39" s="196">
        <f>PPCL_NG!M39+PPCL_Spot!M39+GT_NG!M39+GT_Spot!M39+Bawana_NG!M39+Bawana_RLNG!M39+Bawana_Spot!M39</f>
        <v>80.61</v>
      </c>
      <c r="O39" s="196">
        <f>PPCL_NG!T39+PPCL_Spot!T39+GT_NG!T39+GT_Spot!T39+Bawana_NG!T39+Bawana_RLNG!T39+Bawana_Spot!T39</f>
        <v>80.532041567502461</v>
      </c>
      <c r="P39" s="197">
        <f t="shared" si="4"/>
        <v>7.7958432497538865E-2</v>
      </c>
      <c r="Q39" s="197">
        <f t="shared" si="5"/>
        <v>0.26000000000001666</v>
      </c>
    </row>
    <row r="40" spans="1:17">
      <c r="A40" s="33" t="s">
        <v>82</v>
      </c>
      <c r="B40" s="196">
        <f>PPCL_NG!I40+PPCL_Spot!I40+GT_NG!I40+GT_Spot!I40+Bawana_NG!I40+Bawana_RLNG!I40+Bawana_Spot!I40</f>
        <v>392.40000000000003</v>
      </c>
      <c r="C40" s="196">
        <f>PPCL_NG!P40+PPCL_Spot!P40+GT_NG!P40+GT_Spot!P40+Bawana_NG!P40+Bawana_RLNG!P40+Bawana_Spot!P40</f>
        <v>392.29182153986699</v>
      </c>
      <c r="D40" s="197">
        <f t="shared" si="0"/>
        <v>0.10817846013304688</v>
      </c>
      <c r="E40" s="196">
        <f>PPCL_NG!J40+PPCL_Spot!J40+GT_NG!J40+GT_Spot!J40+Bawana_NG!J40+Bawana_RLNG!J40+Bawana_Spot!J40</f>
        <v>63.34</v>
      </c>
      <c r="F40" s="196">
        <f>PPCL_NG!Q40+PPCL_Spot!Q40+GT_NG!Q40+GT_Spot!Q40+Bawana_NG!Q40+Bawana_RLNG!Q40+Bawana_Spot!Q40</f>
        <v>63.280806502781218</v>
      </c>
      <c r="G40" s="197">
        <f t="shared" si="1"/>
        <v>5.9193497218785751E-2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5.8397718839107844</v>
      </c>
      <c r="J40" s="197">
        <f t="shared" si="2"/>
        <v>2.2811608921546878E-4</v>
      </c>
      <c r="K40" s="196">
        <f>PPCL_NG!L40+PPCL_Spot!L40+GT_NG!L40+GT_Spot!L40+Bawana_NG!L40+Bawana_RLNG!L40+Bawana_Spot!L40</f>
        <v>50.370000000000005</v>
      </c>
      <c r="L40" s="196">
        <f>PPCL_NG!S40+PPCL_Spot!S40+GT_NG!S40+GT_Spot!S40+Bawana_NG!S40+Bawana_RLNG!S40+Bawana_Spot!S40</f>
        <v>50.355558505938575</v>
      </c>
      <c r="M40" s="197">
        <f t="shared" si="3"/>
        <v>1.4441494061429694E-2</v>
      </c>
      <c r="N40" s="196">
        <f>PPCL_NG!M40+PPCL_Spot!M40+GT_NG!M40+GT_Spot!M40+Bawana_NG!M40+Bawana_RLNG!M40+Bawana_Spot!M40</f>
        <v>80.61</v>
      </c>
      <c r="O40" s="196">
        <f>PPCL_NG!T40+PPCL_Spot!T40+GT_NG!T40+GT_Spot!T40+Bawana_NG!T40+Bawana_RLNG!T40+Bawana_Spot!T40</f>
        <v>80.532041567502461</v>
      </c>
      <c r="P40" s="197">
        <f t="shared" si="4"/>
        <v>7.7958432497538865E-2</v>
      </c>
      <c r="Q40" s="197">
        <f t="shared" si="5"/>
        <v>0.26000000000001666</v>
      </c>
    </row>
    <row r="41" spans="1:17">
      <c r="A41" s="33" t="s">
        <v>83</v>
      </c>
      <c r="B41" s="196">
        <f>PPCL_NG!I41+PPCL_Spot!I41+GT_NG!I41+GT_Spot!I41+Bawana_NG!I41+Bawana_RLNG!I41+Bawana_Spot!I41</f>
        <v>392.40000000000003</v>
      </c>
      <c r="C41" s="196">
        <f>PPCL_NG!P41+PPCL_Spot!P41+GT_NG!P41+GT_Spot!P41+Bawana_NG!P41+Bawana_RLNG!P41+Bawana_Spot!P41</f>
        <v>392.29182153986699</v>
      </c>
      <c r="D41" s="197">
        <f t="shared" si="0"/>
        <v>0.10817846013304688</v>
      </c>
      <c r="E41" s="196">
        <f>PPCL_NG!J41+PPCL_Spot!J41+GT_NG!J41+GT_Spot!J41+Bawana_NG!J41+Bawana_RLNG!J41+Bawana_Spot!J41</f>
        <v>63.34</v>
      </c>
      <c r="F41" s="196">
        <f>PPCL_NG!Q41+PPCL_Spot!Q41+GT_NG!Q41+GT_Spot!Q41+Bawana_NG!Q41+Bawana_RLNG!Q41+Bawana_Spot!Q41</f>
        <v>63.280806502781218</v>
      </c>
      <c r="G41" s="197">
        <f t="shared" si="1"/>
        <v>5.9193497218785751E-2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5.8397718839107844</v>
      </c>
      <c r="J41" s="197">
        <f t="shared" si="2"/>
        <v>2.2811608921546878E-4</v>
      </c>
      <c r="K41" s="196">
        <f>PPCL_NG!L41+PPCL_Spot!L41+GT_NG!L41+GT_Spot!L41+Bawana_NG!L41+Bawana_RLNG!L41+Bawana_Spot!L41</f>
        <v>50.370000000000005</v>
      </c>
      <c r="L41" s="196">
        <f>PPCL_NG!S41+PPCL_Spot!S41+GT_NG!S41+GT_Spot!S41+Bawana_NG!S41+Bawana_RLNG!S41+Bawana_Spot!S41</f>
        <v>50.355558505938575</v>
      </c>
      <c r="M41" s="197">
        <f t="shared" si="3"/>
        <v>1.4441494061429694E-2</v>
      </c>
      <c r="N41" s="196">
        <f>PPCL_NG!M41+PPCL_Spot!M41+GT_NG!M41+GT_Spot!M41+Bawana_NG!M41+Bawana_RLNG!M41+Bawana_Spot!M41</f>
        <v>80.61</v>
      </c>
      <c r="O41" s="196">
        <f>PPCL_NG!T41+PPCL_Spot!T41+GT_NG!T41+GT_Spot!T41+Bawana_NG!T41+Bawana_RLNG!T41+Bawana_Spot!T41</f>
        <v>80.532041567502461</v>
      </c>
      <c r="P41" s="197">
        <f t="shared" si="4"/>
        <v>7.7958432497538865E-2</v>
      </c>
      <c r="Q41" s="197">
        <f t="shared" si="5"/>
        <v>0.26000000000001666</v>
      </c>
    </row>
    <row r="42" spans="1:17">
      <c r="A42" s="33" t="s">
        <v>84</v>
      </c>
      <c r="B42" s="196">
        <f>PPCL_NG!I42+PPCL_Spot!I42+GT_NG!I42+GT_Spot!I42+Bawana_NG!I42+Bawana_RLNG!I42+Bawana_Spot!I42</f>
        <v>392.40000000000003</v>
      </c>
      <c r="C42" s="196">
        <f>PPCL_NG!P42+PPCL_Spot!P42+GT_NG!P42+GT_Spot!P42+Bawana_NG!P42+Bawana_RLNG!P42+Bawana_Spot!P42</f>
        <v>392.29182153986699</v>
      </c>
      <c r="D42" s="197">
        <f t="shared" si="0"/>
        <v>0.10817846013304688</v>
      </c>
      <c r="E42" s="196">
        <f>PPCL_NG!J42+PPCL_Spot!J42+GT_NG!J42+GT_Spot!J42+Bawana_NG!J42+Bawana_RLNG!J42+Bawana_Spot!J42</f>
        <v>63.34</v>
      </c>
      <c r="F42" s="196">
        <f>PPCL_NG!Q42+PPCL_Spot!Q42+GT_NG!Q42+GT_Spot!Q42+Bawana_NG!Q42+Bawana_RLNG!Q42+Bawana_Spot!Q42</f>
        <v>63.280806502781218</v>
      </c>
      <c r="G42" s="197">
        <f t="shared" si="1"/>
        <v>5.9193497218785751E-2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5.8397718839107844</v>
      </c>
      <c r="J42" s="197">
        <f t="shared" si="2"/>
        <v>2.2811608921546878E-4</v>
      </c>
      <c r="K42" s="196">
        <f>PPCL_NG!L42+PPCL_Spot!L42+GT_NG!L42+GT_Spot!L42+Bawana_NG!L42+Bawana_RLNG!L42+Bawana_Spot!L42</f>
        <v>50.370000000000005</v>
      </c>
      <c r="L42" s="196">
        <f>PPCL_NG!S42+PPCL_Spot!S42+GT_NG!S42+GT_Spot!S42+Bawana_NG!S42+Bawana_RLNG!S42+Bawana_Spot!S42</f>
        <v>50.355558505938575</v>
      </c>
      <c r="M42" s="197">
        <f t="shared" si="3"/>
        <v>1.4441494061429694E-2</v>
      </c>
      <c r="N42" s="196">
        <f>PPCL_NG!M42+PPCL_Spot!M42+GT_NG!M42+GT_Spot!M42+Bawana_NG!M42+Bawana_RLNG!M42+Bawana_Spot!M42</f>
        <v>80.61</v>
      </c>
      <c r="O42" s="196">
        <f>PPCL_NG!T42+PPCL_Spot!T42+GT_NG!T42+GT_Spot!T42+Bawana_NG!T42+Bawana_RLNG!T42+Bawana_Spot!T42</f>
        <v>80.532041567502461</v>
      </c>
      <c r="P42" s="197">
        <f t="shared" si="4"/>
        <v>7.7958432497538865E-2</v>
      </c>
      <c r="Q42" s="197">
        <f t="shared" si="5"/>
        <v>0.26000000000001666</v>
      </c>
    </row>
    <row r="43" spans="1:17">
      <c r="A43" s="33" t="s">
        <v>85</v>
      </c>
      <c r="B43" s="196">
        <f>PPCL_NG!I43+PPCL_Spot!I43+GT_NG!I43+GT_Spot!I43+Bawana_NG!I43+Bawana_RLNG!I43+Bawana_Spot!I43</f>
        <v>403.13</v>
      </c>
      <c r="C43" s="196">
        <f>PPCL_NG!P43+PPCL_Spot!P43+GT_NG!P43+GT_Spot!P43+Bawana_NG!P43+Bawana_RLNG!P43+Bawana_Spot!P43</f>
        <v>403.02182153986695</v>
      </c>
      <c r="D43" s="197">
        <f t="shared" si="0"/>
        <v>0.10817846013304688</v>
      </c>
      <c r="E43" s="196">
        <f>PPCL_NG!J43+PPCL_Spot!J43+GT_NG!J43+GT_Spot!J43+Bawana_NG!J43+Bawana_RLNG!J43+Bawana_Spot!J43</f>
        <v>63.34</v>
      </c>
      <c r="F43" s="196">
        <f>PPCL_NG!Q43+PPCL_Spot!Q43+GT_NG!Q43+GT_Spot!Q43+Bawana_NG!Q43+Bawana_RLNG!Q43+Bawana_Spot!Q43</f>
        <v>63.280806502781218</v>
      </c>
      <c r="G43" s="197">
        <f t="shared" si="1"/>
        <v>5.9193497218785751E-2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5.8397718839107844</v>
      </c>
      <c r="J43" s="197">
        <f t="shared" si="2"/>
        <v>2.2811608921546878E-4</v>
      </c>
      <c r="K43" s="196">
        <f>PPCL_NG!L43+PPCL_Spot!L43+GT_NG!L43+GT_Spot!L43+Bawana_NG!L43+Bawana_RLNG!L43+Bawana_Spot!L43</f>
        <v>39.64</v>
      </c>
      <c r="L43" s="196">
        <f>PPCL_NG!S43+PPCL_Spot!S43+GT_NG!S43+GT_Spot!S43+Bawana_NG!S43+Bawana_RLNG!S43+Bawana_Spot!S43</f>
        <v>39.625558505938578</v>
      </c>
      <c r="M43" s="197">
        <f t="shared" si="3"/>
        <v>1.4441494061422588E-2</v>
      </c>
      <c r="N43" s="196">
        <f>PPCL_NG!M43+PPCL_Spot!M43+GT_NG!M43+GT_Spot!M43+Bawana_NG!M43+Bawana_RLNG!M43+Bawana_Spot!M43</f>
        <v>80.61</v>
      </c>
      <c r="O43" s="196">
        <f>PPCL_NG!T43+PPCL_Spot!T43+GT_NG!T43+GT_Spot!T43+Bawana_NG!T43+Bawana_RLNG!T43+Bawana_Spot!T43</f>
        <v>80.532041567502461</v>
      </c>
      <c r="P43" s="197">
        <f t="shared" si="4"/>
        <v>7.7958432497538865E-2</v>
      </c>
      <c r="Q43" s="197">
        <f t="shared" si="5"/>
        <v>0.26000000000000956</v>
      </c>
    </row>
    <row r="44" spans="1:17">
      <c r="A44" s="33" t="s">
        <v>86</v>
      </c>
      <c r="B44" s="196">
        <f>PPCL_NG!I44+PPCL_Spot!I44+GT_NG!I44+GT_Spot!I44+Bawana_NG!I44+Bawana_RLNG!I44+Bawana_Spot!I44</f>
        <v>403.13</v>
      </c>
      <c r="C44" s="196">
        <f>PPCL_NG!P44+PPCL_Spot!P44+GT_NG!P44+GT_Spot!P44+Bawana_NG!P44+Bawana_RLNG!P44+Bawana_Spot!P44</f>
        <v>403.02182153986695</v>
      </c>
      <c r="D44" s="197">
        <f t="shared" si="0"/>
        <v>0.10817846013304688</v>
      </c>
      <c r="E44" s="196">
        <f>PPCL_NG!J44+PPCL_Spot!J44+GT_NG!J44+GT_Spot!J44+Bawana_NG!J44+Bawana_RLNG!J44+Bawana_Spot!J44</f>
        <v>63.34</v>
      </c>
      <c r="F44" s="196">
        <f>PPCL_NG!Q44+PPCL_Spot!Q44+GT_NG!Q44+GT_Spot!Q44+Bawana_NG!Q44+Bawana_RLNG!Q44+Bawana_Spot!Q44</f>
        <v>63.280806502781218</v>
      </c>
      <c r="G44" s="197">
        <f t="shared" si="1"/>
        <v>5.9193497218785751E-2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5.8397718839107844</v>
      </c>
      <c r="J44" s="197">
        <f t="shared" si="2"/>
        <v>2.2811608921546878E-4</v>
      </c>
      <c r="K44" s="196">
        <f>PPCL_NG!L44+PPCL_Spot!L44+GT_NG!L44+GT_Spot!L44+Bawana_NG!L44+Bawana_RLNG!L44+Bawana_Spot!L44</f>
        <v>39.64</v>
      </c>
      <c r="L44" s="196">
        <f>PPCL_NG!S44+PPCL_Spot!S44+GT_NG!S44+GT_Spot!S44+Bawana_NG!S44+Bawana_RLNG!S44+Bawana_Spot!S44</f>
        <v>39.625558505938578</v>
      </c>
      <c r="M44" s="197">
        <f t="shared" si="3"/>
        <v>1.4441494061422588E-2</v>
      </c>
      <c r="N44" s="196">
        <f>PPCL_NG!M44+PPCL_Spot!M44+GT_NG!M44+GT_Spot!M44+Bawana_NG!M44+Bawana_RLNG!M44+Bawana_Spot!M44</f>
        <v>80.61</v>
      </c>
      <c r="O44" s="196">
        <f>PPCL_NG!T44+PPCL_Spot!T44+GT_NG!T44+GT_Spot!T44+Bawana_NG!T44+Bawana_RLNG!T44+Bawana_Spot!T44</f>
        <v>80.532041567502461</v>
      </c>
      <c r="P44" s="197">
        <f t="shared" si="4"/>
        <v>7.7958432497538865E-2</v>
      </c>
      <c r="Q44" s="197">
        <f t="shared" si="5"/>
        <v>0.26000000000000956</v>
      </c>
    </row>
    <row r="45" spans="1:17">
      <c r="A45" s="33" t="s">
        <v>87</v>
      </c>
      <c r="B45" s="196">
        <f>PPCL_NG!I45+PPCL_Spot!I45+GT_NG!I45+GT_Spot!I45+Bawana_NG!I45+Bawana_RLNG!I45+Bawana_Spot!I45</f>
        <v>403.63</v>
      </c>
      <c r="C45" s="196">
        <f>PPCL_NG!P45+PPCL_Spot!P45+GT_NG!P45+GT_Spot!P45+Bawana_NG!P45+Bawana_RLNG!P45+Bawana_Spot!P45</f>
        <v>403.51710679253699</v>
      </c>
      <c r="D45" s="197">
        <f t="shared" si="0"/>
        <v>0.11289320746300291</v>
      </c>
      <c r="E45" s="196">
        <f>PPCL_NG!J45+PPCL_Spot!J45+GT_NG!J45+GT_Spot!J45+Bawana_NG!J45+Bawana_RLNG!J45+Bawana_Spot!J45</f>
        <v>63.61</v>
      </c>
      <c r="F45" s="196">
        <f>PPCL_NG!Q45+PPCL_Spot!Q45+GT_NG!Q45+GT_Spot!Q45+Bawana_NG!Q45+Bawana_RLNG!Q45+Bawana_Spot!Q45</f>
        <v>63.548251007442431</v>
      </c>
      <c r="G45" s="197">
        <f t="shared" si="1"/>
        <v>6.1748992557568272E-2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5.8397718839107844</v>
      </c>
      <c r="J45" s="197">
        <f t="shared" si="2"/>
        <v>2.2811608921546878E-4</v>
      </c>
      <c r="K45" s="196">
        <f>PPCL_NG!L45+PPCL_Spot!L45+GT_NG!L45+GT_Spot!L45+Bawana_NG!L45+Bawana_RLNG!L45+Bawana_Spot!L45</f>
        <v>39.64</v>
      </c>
      <c r="L45" s="196">
        <f>PPCL_NG!S45+PPCL_Spot!S45+GT_NG!S45+GT_Spot!S45+Bawana_NG!S45+Bawana_RLNG!S45+Bawana_Spot!S45</f>
        <v>39.62539552730631</v>
      </c>
      <c r="M45" s="197">
        <f t="shared" si="3"/>
        <v>1.4604472693690695E-2</v>
      </c>
      <c r="N45" s="196">
        <f>PPCL_NG!M45+PPCL_Spot!M45+GT_NG!M45+GT_Spot!M45+Bawana_NG!M45+Bawana_RLNG!M45+Bawana_Spot!M45</f>
        <v>80.849999999999994</v>
      </c>
      <c r="O45" s="196">
        <f>PPCL_NG!T45+PPCL_Spot!T45+GT_NG!T45+GT_Spot!T45+Bawana_NG!T45+Bawana_RLNG!T45+Bawana_Spot!T45</f>
        <v>80.769474788803464</v>
      </c>
      <c r="P45" s="197">
        <f t="shared" si="4"/>
        <v>8.0525211196530222E-2</v>
      </c>
      <c r="Q45" s="197">
        <f t="shared" si="5"/>
        <v>0.27000000000000757</v>
      </c>
    </row>
    <row r="46" spans="1:17">
      <c r="A46" s="33" t="s">
        <v>88</v>
      </c>
      <c r="B46" s="196">
        <f>PPCL_NG!I46+PPCL_Spot!I46+GT_NG!I46+GT_Spot!I46+Bawana_NG!I46+Bawana_RLNG!I46+Bawana_Spot!I46</f>
        <v>403.63</v>
      </c>
      <c r="C46" s="196">
        <f>PPCL_NG!P46+PPCL_Spot!P46+GT_NG!P46+GT_Spot!P46+Bawana_NG!P46+Bawana_RLNG!P46+Bawana_Spot!P46</f>
        <v>403.51710679253699</v>
      </c>
      <c r="D46" s="197">
        <f t="shared" si="0"/>
        <v>0.11289320746300291</v>
      </c>
      <c r="E46" s="196">
        <f>PPCL_NG!J46+PPCL_Spot!J46+GT_NG!J46+GT_Spot!J46+Bawana_NG!J46+Bawana_RLNG!J46+Bawana_Spot!J46</f>
        <v>63.61</v>
      </c>
      <c r="F46" s="196">
        <f>PPCL_NG!Q46+PPCL_Spot!Q46+GT_NG!Q46+GT_Spot!Q46+Bawana_NG!Q46+Bawana_RLNG!Q46+Bawana_Spot!Q46</f>
        <v>63.548251007442431</v>
      </c>
      <c r="G46" s="197">
        <f t="shared" si="1"/>
        <v>6.1748992557568272E-2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5.8397718839107844</v>
      </c>
      <c r="J46" s="197">
        <f t="shared" si="2"/>
        <v>2.2811608921546878E-4</v>
      </c>
      <c r="K46" s="196">
        <f>PPCL_NG!L46+PPCL_Spot!L46+GT_NG!L46+GT_Spot!L46+Bawana_NG!L46+Bawana_RLNG!L46+Bawana_Spot!L46</f>
        <v>39.64</v>
      </c>
      <c r="L46" s="196">
        <f>PPCL_NG!S46+PPCL_Spot!S46+GT_NG!S46+GT_Spot!S46+Bawana_NG!S46+Bawana_RLNG!S46+Bawana_Spot!S46</f>
        <v>39.62539552730631</v>
      </c>
      <c r="M46" s="197">
        <f t="shared" si="3"/>
        <v>1.4604472693690695E-2</v>
      </c>
      <c r="N46" s="196">
        <f>PPCL_NG!M46+PPCL_Spot!M46+GT_NG!M46+GT_Spot!M46+Bawana_NG!M46+Bawana_RLNG!M46+Bawana_Spot!M46</f>
        <v>80.849999999999994</v>
      </c>
      <c r="O46" s="196">
        <f>PPCL_NG!T46+PPCL_Spot!T46+GT_NG!T46+GT_Spot!T46+Bawana_NG!T46+Bawana_RLNG!T46+Bawana_Spot!T46</f>
        <v>80.769474788803464</v>
      </c>
      <c r="P46" s="197">
        <f t="shared" si="4"/>
        <v>8.0525211196530222E-2</v>
      </c>
      <c r="Q46" s="197">
        <f t="shared" si="5"/>
        <v>0.27000000000000757</v>
      </c>
    </row>
    <row r="47" spans="1:17">
      <c r="A47" s="33" t="s">
        <v>89</v>
      </c>
      <c r="B47" s="196">
        <f>PPCL_NG!I47+PPCL_Spot!I47+GT_NG!I47+GT_Spot!I47+Bawana_NG!I47+Bawana_RLNG!I47+Bawana_Spot!I47</f>
        <v>253.29000000000002</v>
      </c>
      <c r="C47" s="196">
        <f>PPCL_NG!P47+PPCL_Spot!P47+GT_NG!P47+GT_Spot!P47+Bawana_NG!P47+Bawana_RLNG!P47+Bawana_Spot!P47</f>
        <v>253.17710679253702</v>
      </c>
      <c r="D47" s="197">
        <f t="shared" si="0"/>
        <v>0.11289320746300291</v>
      </c>
      <c r="E47" s="196">
        <f>PPCL_NG!J47+PPCL_Spot!J47+GT_NG!J47+GT_Spot!J47+Bawana_NG!J47+Bawana_RLNG!J47+Bawana_Spot!J47</f>
        <v>63.61</v>
      </c>
      <c r="F47" s="196">
        <f>PPCL_NG!Q47+PPCL_Spot!Q47+GT_NG!Q47+GT_Spot!Q47+Bawana_NG!Q47+Bawana_RLNG!Q47+Bawana_Spot!Q47</f>
        <v>63.548251007442431</v>
      </c>
      <c r="G47" s="197">
        <f t="shared" si="1"/>
        <v>6.1748992557568272E-2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5.8397718839107844</v>
      </c>
      <c r="J47" s="197">
        <f t="shared" si="2"/>
        <v>2.2811608921546878E-4</v>
      </c>
      <c r="K47" s="196">
        <f>PPCL_NG!L47+PPCL_Spot!L47+GT_NG!L47+GT_Spot!L47+Bawana_NG!L47+Bawana_RLNG!L47+Bawana_Spot!L47</f>
        <v>39.980000000000004</v>
      </c>
      <c r="L47" s="196">
        <f>PPCL_NG!S47+PPCL_Spot!S47+GT_NG!S47+GT_Spot!S47+Bawana_NG!S47+Bawana_RLNG!S47+Bawana_Spot!S47</f>
        <v>39.965395527306306</v>
      </c>
      <c r="M47" s="197">
        <f t="shared" si="3"/>
        <v>1.4604472693697801E-2</v>
      </c>
      <c r="N47" s="196">
        <f>PPCL_NG!M47+PPCL_Spot!M47+GT_NG!M47+GT_Spot!M47+Bawana_NG!M47+Bawana_RLNG!M47+Bawana_Spot!M47</f>
        <v>80.849999999999994</v>
      </c>
      <c r="O47" s="196">
        <f>PPCL_NG!T47+PPCL_Spot!T47+GT_NG!T47+GT_Spot!T47+Bawana_NG!T47+Bawana_RLNG!T47+Bawana_Spot!T47</f>
        <v>80.769474788803464</v>
      </c>
      <c r="P47" s="197">
        <f t="shared" si="4"/>
        <v>8.0525211196530222E-2</v>
      </c>
      <c r="Q47" s="197">
        <f t="shared" si="5"/>
        <v>0.27000000000001467</v>
      </c>
    </row>
    <row r="48" spans="1:17">
      <c r="A48" s="33" t="s">
        <v>90</v>
      </c>
      <c r="B48" s="196">
        <f>PPCL_NG!I48+PPCL_Spot!I48+GT_NG!I48+GT_Spot!I48+Bawana_NG!I48+Bawana_RLNG!I48+Bawana_Spot!I48</f>
        <v>253.29000000000002</v>
      </c>
      <c r="C48" s="196">
        <f>PPCL_NG!P48+PPCL_Spot!P48+GT_NG!P48+GT_Spot!P48+Bawana_NG!P48+Bawana_RLNG!P48+Bawana_Spot!P48</f>
        <v>253.17710679253702</v>
      </c>
      <c r="D48" s="197">
        <f t="shared" si="0"/>
        <v>0.11289320746300291</v>
      </c>
      <c r="E48" s="196">
        <f>PPCL_NG!J48+PPCL_Spot!J48+GT_NG!J48+GT_Spot!J48+Bawana_NG!J48+Bawana_RLNG!J48+Bawana_Spot!J48</f>
        <v>63.61</v>
      </c>
      <c r="F48" s="196">
        <f>PPCL_NG!Q48+PPCL_Spot!Q48+GT_NG!Q48+GT_Spot!Q48+Bawana_NG!Q48+Bawana_RLNG!Q48+Bawana_Spot!Q48</f>
        <v>63.548251007442431</v>
      </c>
      <c r="G48" s="197">
        <f t="shared" si="1"/>
        <v>6.1748992557568272E-2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5.8397718839107844</v>
      </c>
      <c r="J48" s="197">
        <f t="shared" si="2"/>
        <v>2.2811608921546878E-4</v>
      </c>
      <c r="K48" s="196">
        <f>PPCL_NG!L48+PPCL_Spot!L48+GT_NG!L48+GT_Spot!L48+Bawana_NG!L48+Bawana_RLNG!L48+Bawana_Spot!L48</f>
        <v>39.980000000000004</v>
      </c>
      <c r="L48" s="196">
        <f>PPCL_NG!S48+PPCL_Spot!S48+GT_NG!S48+GT_Spot!S48+Bawana_NG!S48+Bawana_RLNG!S48+Bawana_Spot!S48</f>
        <v>39.965395527306306</v>
      </c>
      <c r="M48" s="197">
        <f t="shared" si="3"/>
        <v>1.4604472693697801E-2</v>
      </c>
      <c r="N48" s="196">
        <f>PPCL_NG!M48+PPCL_Spot!M48+GT_NG!M48+GT_Spot!M48+Bawana_NG!M48+Bawana_RLNG!M48+Bawana_Spot!M48</f>
        <v>80.849999999999994</v>
      </c>
      <c r="O48" s="196">
        <f>PPCL_NG!T48+PPCL_Spot!T48+GT_NG!T48+GT_Spot!T48+Bawana_NG!T48+Bawana_RLNG!T48+Bawana_Spot!T48</f>
        <v>80.769474788803464</v>
      </c>
      <c r="P48" s="197">
        <f t="shared" si="4"/>
        <v>8.0525211196530222E-2</v>
      </c>
      <c r="Q48" s="197">
        <f t="shared" si="5"/>
        <v>0.27000000000001467</v>
      </c>
    </row>
    <row r="49" spans="1:17">
      <c r="A49" s="33" t="s">
        <v>91</v>
      </c>
      <c r="B49" s="196">
        <f>PPCL_NG!I49+PPCL_Spot!I49+GT_NG!I49+GT_Spot!I49+Bawana_NG!I49+Bawana_RLNG!I49+Bawana_Spot!I49</f>
        <v>253.29000000000002</v>
      </c>
      <c r="C49" s="196">
        <f>PPCL_NG!P49+PPCL_Spot!P49+GT_NG!P49+GT_Spot!P49+Bawana_NG!P49+Bawana_RLNG!P49+Bawana_Spot!P49</f>
        <v>253.17710679253702</v>
      </c>
      <c r="D49" s="197">
        <f t="shared" si="0"/>
        <v>0.11289320746300291</v>
      </c>
      <c r="E49" s="196">
        <f>PPCL_NG!J49+PPCL_Spot!J49+GT_NG!J49+GT_Spot!J49+Bawana_NG!J49+Bawana_RLNG!J49+Bawana_Spot!J49</f>
        <v>63.61</v>
      </c>
      <c r="F49" s="196">
        <f>PPCL_NG!Q49+PPCL_Spot!Q49+GT_NG!Q49+GT_Spot!Q49+Bawana_NG!Q49+Bawana_RLNG!Q49+Bawana_Spot!Q49</f>
        <v>63.548251007442431</v>
      </c>
      <c r="G49" s="197">
        <f t="shared" si="1"/>
        <v>6.1748992557568272E-2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5.8397718839107844</v>
      </c>
      <c r="J49" s="197">
        <f t="shared" si="2"/>
        <v>2.2811608921546878E-4</v>
      </c>
      <c r="K49" s="196">
        <f>PPCL_NG!L49+PPCL_Spot!L49+GT_NG!L49+GT_Spot!L49+Bawana_NG!L49+Bawana_RLNG!L49+Bawana_Spot!L49</f>
        <v>39.980000000000004</v>
      </c>
      <c r="L49" s="196">
        <f>PPCL_NG!S49+PPCL_Spot!S49+GT_NG!S49+GT_Spot!S49+Bawana_NG!S49+Bawana_RLNG!S49+Bawana_Spot!S49</f>
        <v>39.965395527306306</v>
      </c>
      <c r="M49" s="197">
        <f t="shared" si="3"/>
        <v>1.4604472693697801E-2</v>
      </c>
      <c r="N49" s="196">
        <f>PPCL_NG!M49+PPCL_Spot!M49+GT_NG!M49+GT_Spot!M49+Bawana_NG!M49+Bawana_RLNG!M49+Bawana_Spot!M49</f>
        <v>80.849999999999994</v>
      </c>
      <c r="O49" s="196">
        <f>PPCL_NG!T49+PPCL_Spot!T49+GT_NG!T49+GT_Spot!T49+Bawana_NG!T49+Bawana_RLNG!T49+Bawana_Spot!T49</f>
        <v>80.769474788803464</v>
      </c>
      <c r="P49" s="197">
        <f t="shared" si="4"/>
        <v>8.0525211196530222E-2</v>
      </c>
      <c r="Q49" s="197">
        <f t="shared" si="5"/>
        <v>0.27000000000001467</v>
      </c>
    </row>
    <row r="50" spans="1:17">
      <c r="A50" s="33" t="s">
        <v>92</v>
      </c>
      <c r="B50" s="196">
        <f>PPCL_NG!I50+PPCL_Spot!I50+GT_NG!I50+GT_Spot!I50+Bawana_NG!I50+Bawana_RLNG!I50+Bawana_Spot!I50</f>
        <v>252.79000000000002</v>
      </c>
      <c r="C50" s="196">
        <f>PPCL_NG!P50+PPCL_Spot!P50+GT_NG!P50+GT_Spot!P50+Bawana_NG!P50+Bawana_RLNG!P50+Bawana_Spot!P50</f>
        <v>252.68182153986697</v>
      </c>
      <c r="D50" s="197">
        <f t="shared" si="0"/>
        <v>0.10817846013304688</v>
      </c>
      <c r="E50" s="196">
        <f>PPCL_NG!J50+PPCL_Spot!J50+GT_NG!J50+GT_Spot!J50+Bawana_NG!J50+Bawana_RLNG!J50+Bawana_Spot!J50</f>
        <v>63.34</v>
      </c>
      <c r="F50" s="196">
        <f>PPCL_NG!Q50+PPCL_Spot!Q50+GT_NG!Q50+GT_Spot!Q50+Bawana_NG!Q50+Bawana_RLNG!Q50+Bawana_Spot!Q50</f>
        <v>63.280806502781218</v>
      </c>
      <c r="G50" s="197">
        <f t="shared" si="1"/>
        <v>5.9193497218785751E-2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5.8397718839107844</v>
      </c>
      <c r="J50" s="197">
        <f t="shared" si="2"/>
        <v>2.2811608921546878E-4</v>
      </c>
      <c r="K50" s="196">
        <f>PPCL_NG!L50+PPCL_Spot!L50+GT_NG!L50+GT_Spot!L50+Bawana_NG!L50+Bawana_RLNG!L50+Bawana_Spot!L50</f>
        <v>39.980000000000004</v>
      </c>
      <c r="L50" s="196">
        <f>PPCL_NG!S50+PPCL_Spot!S50+GT_NG!S50+GT_Spot!S50+Bawana_NG!S50+Bawana_RLNG!S50+Bawana_Spot!S50</f>
        <v>39.965558505938574</v>
      </c>
      <c r="M50" s="197">
        <f t="shared" si="3"/>
        <v>1.4441494061429694E-2</v>
      </c>
      <c r="N50" s="196">
        <f>PPCL_NG!M50+PPCL_Spot!M50+GT_NG!M50+GT_Spot!M50+Bawana_NG!M50+Bawana_RLNG!M50+Bawana_Spot!M50</f>
        <v>80.61</v>
      </c>
      <c r="O50" s="196">
        <f>PPCL_NG!T50+PPCL_Spot!T50+GT_NG!T50+GT_Spot!T50+Bawana_NG!T50+Bawana_RLNG!T50+Bawana_Spot!T50</f>
        <v>80.532041567502461</v>
      </c>
      <c r="P50" s="197">
        <f t="shared" si="4"/>
        <v>7.7958432497538865E-2</v>
      </c>
      <c r="Q50" s="197">
        <f t="shared" si="5"/>
        <v>0.26000000000001666</v>
      </c>
    </row>
    <row r="51" spans="1:17">
      <c r="A51" s="33" t="s">
        <v>93</v>
      </c>
      <c r="B51" s="196">
        <f>PPCL_NG!I51+PPCL_Spot!I51+GT_NG!I51+GT_Spot!I51+Bawana_NG!I51+Bawana_RLNG!I51+Bawana_Spot!I51</f>
        <v>262.79000000000002</v>
      </c>
      <c r="C51" s="196">
        <f>PPCL_NG!P51+PPCL_Spot!P51+GT_NG!P51+GT_Spot!P51+Bawana_NG!P51+Bawana_RLNG!P51+Bawana_Spot!P51</f>
        <v>262.68143093012515</v>
      </c>
      <c r="D51" s="197">
        <f t="shared" si="0"/>
        <v>0.10856906987487491</v>
      </c>
      <c r="E51" s="196">
        <f>PPCL_NG!J51+PPCL_Spot!J51+GT_NG!J51+GT_Spot!J51+Bawana_NG!J51+Bawana_RLNG!J51+Bawana_Spot!J51</f>
        <v>53.34</v>
      </c>
      <c r="F51" s="196">
        <f>PPCL_NG!Q51+PPCL_Spot!Q51+GT_NG!Q51+GT_Spot!Q51+Bawana_NG!Q51+Bawana_RLNG!Q51+Bawana_Spot!Q51</f>
        <v>53.281197112523024</v>
      </c>
      <c r="G51" s="197">
        <f t="shared" si="1"/>
        <v>5.8802887476979038E-2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5.8397718839107844</v>
      </c>
      <c r="J51" s="197">
        <f t="shared" si="2"/>
        <v>2.2811608921546878E-4</v>
      </c>
      <c r="K51" s="196">
        <f>PPCL_NG!L51+PPCL_Spot!L51+GT_NG!L51+GT_Spot!L51+Bawana_NG!L51+Bawana_RLNG!L51+Bawana_Spot!L51</f>
        <v>39.980000000000004</v>
      </c>
      <c r="L51" s="196">
        <f>PPCL_NG!S51+PPCL_Spot!S51+GT_NG!S51+GT_Spot!S51+Bawana_NG!S51+Bawana_RLNG!S51+Bawana_Spot!S51</f>
        <v>39.965558505938574</v>
      </c>
      <c r="M51" s="197">
        <f t="shared" si="3"/>
        <v>1.4441494061429694E-2</v>
      </c>
      <c r="N51" s="196">
        <f>PPCL_NG!M51+PPCL_Spot!M51+GT_NG!M51+GT_Spot!M51+Bawana_NG!M51+Bawana_RLNG!M51+Bawana_Spot!M51</f>
        <v>80.61</v>
      </c>
      <c r="O51" s="196">
        <f>PPCL_NG!T51+PPCL_Spot!T51+GT_NG!T51+GT_Spot!T51+Bawana_NG!T51+Bawana_RLNG!T51+Bawana_Spot!T51</f>
        <v>80.532041567502461</v>
      </c>
      <c r="P51" s="197">
        <f t="shared" si="4"/>
        <v>7.7958432497538865E-2</v>
      </c>
      <c r="Q51" s="197">
        <f t="shared" si="5"/>
        <v>0.26000000000003798</v>
      </c>
    </row>
    <row r="52" spans="1:17">
      <c r="A52" s="33" t="s">
        <v>94</v>
      </c>
      <c r="B52" s="196">
        <f>PPCL_NG!I52+PPCL_Spot!I52+GT_NG!I52+GT_Spot!I52+Bawana_NG!I52+Bawana_RLNG!I52+Bawana_Spot!I52</f>
        <v>282.39</v>
      </c>
      <c r="C52" s="196">
        <f>PPCL_NG!P52+PPCL_Spot!P52+GT_NG!P52+GT_Spot!P52+Bawana_NG!P52+Bawana_RLNG!P52+Bawana_Spot!P52</f>
        <v>282.28582763337891</v>
      </c>
      <c r="D52" s="197">
        <f t="shared" si="0"/>
        <v>0.10417236662107143</v>
      </c>
      <c r="E52" s="196">
        <f>PPCL_NG!J52+PPCL_Spot!J52+GT_NG!J52+GT_Spot!J52+Bawana_NG!J52+Bawana_RLNG!J52+Bawana_Spot!J52</f>
        <v>53.34</v>
      </c>
      <c r="F52" s="196">
        <f>PPCL_NG!Q52+PPCL_Spot!Q52+GT_NG!Q52+GT_Spot!Q52+Bawana_NG!Q52+Bawana_RLNG!Q52+Bawana_Spot!Q52</f>
        <v>53.282954856361151</v>
      </c>
      <c r="G52" s="197">
        <f t="shared" si="1"/>
        <v>5.704514363885238E-2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5.84</v>
      </c>
      <c r="J52" s="197">
        <f t="shared" si="2"/>
        <v>0</v>
      </c>
      <c r="K52" s="196">
        <f>PPCL_NG!L52+PPCL_Spot!L52+GT_NG!L52+GT_Spot!L52+Bawana_NG!L52+Bawana_RLNG!L52+Bawana_Spot!L52</f>
        <v>39.980000000000004</v>
      </c>
      <c r="L52" s="196">
        <f>PPCL_NG!S52+PPCL_Spot!S52+GT_NG!S52+GT_Spot!S52+Bawana_NG!S52+Bawana_RLNG!S52+Bawana_Spot!S52</f>
        <v>39.966456908344732</v>
      </c>
      <c r="M52" s="197">
        <f t="shared" si="3"/>
        <v>1.3543091655272121E-2</v>
      </c>
      <c r="N52" s="196">
        <f>PPCL_NG!M52+PPCL_Spot!M52+GT_NG!M52+GT_Spot!M52+Bawana_NG!M52+Bawana_RLNG!M52+Bawana_Spot!M52</f>
        <v>61</v>
      </c>
      <c r="O52" s="196">
        <f>PPCL_NG!T52+PPCL_Spot!T52+GT_NG!T52+GT_Spot!T52+Bawana_NG!T52+Bawana_RLNG!T52+Bawana_Spot!T52</f>
        <v>60.924760601915182</v>
      </c>
      <c r="P52" s="197">
        <f t="shared" si="4"/>
        <v>7.5239398084818276E-2</v>
      </c>
      <c r="Q52" s="197">
        <f t="shared" si="5"/>
        <v>0.25000000000001421</v>
      </c>
    </row>
    <row r="53" spans="1:17">
      <c r="A53" s="33" t="s">
        <v>95</v>
      </c>
      <c r="B53" s="196">
        <f>PPCL_NG!I53+PPCL_Spot!I53+GT_NG!I53+GT_Spot!I53+Bawana_NG!I53+Bawana_RLNG!I53+Bawana_Spot!I53</f>
        <v>282.39</v>
      </c>
      <c r="C53" s="196">
        <f>PPCL_NG!P53+PPCL_Spot!P53+GT_NG!P53+GT_Spot!P53+Bawana_NG!P53+Bawana_RLNG!P53+Bawana_Spot!P53</f>
        <v>282.28582763337891</v>
      </c>
      <c r="D53" s="197">
        <f t="shared" si="0"/>
        <v>0.10417236662107143</v>
      </c>
      <c r="E53" s="196">
        <f>PPCL_NG!J53+PPCL_Spot!J53+GT_NG!J53+GT_Spot!J53+Bawana_NG!J53+Bawana_RLNG!J53+Bawana_Spot!J53</f>
        <v>53.34</v>
      </c>
      <c r="F53" s="196">
        <f>PPCL_NG!Q53+PPCL_Spot!Q53+GT_NG!Q53+GT_Spot!Q53+Bawana_NG!Q53+Bawana_RLNG!Q53+Bawana_Spot!Q53</f>
        <v>53.282954856361151</v>
      </c>
      <c r="G53" s="197">
        <f t="shared" si="1"/>
        <v>5.704514363885238E-2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5.84</v>
      </c>
      <c r="J53" s="197">
        <f t="shared" si="2"/>
        <v>0</v>
      </c>
      <c r="K53" s="196">
        <f>PPCL_NG!L53+PPCL_Spot!L53+GT_NG!L53+GT_Spot!L53+Bawana_NG!L53+Bawana_RLNG!L53+Bawana_Spot!L53</f>
        <v>39.980000000000004</v>
      </c>
      <c r="L53" s="196">
        <f>PPCL_NG!S53+PPCL_Spot!S53+GT_NG!S53+GT_Spot!S53+Bawana_NG!S53+Bawana_RLNG!S53+Bawana_Spot!S53</f>
        <v>39.966456908344732</v>
      </c>
      <c r="M53" s="197">
        <f t="shared" si="3"/>
        <v>1.3543091655272121E-2</v>
      </c>
      <c r="N53" s="196">
        <f>PPCL_NG!M53+PPCL_Spot!M53+GT_NG!M53+GT_Spot!M53+Bawana_NG!M53+Bawana_RLNG!M53+Bawana_Spot!M53</f>
        <v>61</v>
      </c>
      <c r="O53" s="196">
        <f>PPCL_NG!T53+PPCL_Spot!T53+GT_NG!T53+GT_Spot!T53+Bawana_NG!T53+Bawana_RLNG!T53+Bawana_Spot!T53</f>
        <v>60.924760601915182</v>
      </c>
      <c r="P53" s="197">
        <f t="shared" si="4"/>
        <v>7.5239398084818276E-2</v>
      </c>
      <c r="Q53" s="197">
        <f t="shared" si="5"/>
        <v>0.25000000000001421</v>
      </c>
    </row>
    <row r="54" spans="1:17">
      <c r="A54" s="33" t="s">
        <v>96</v>
      </c>
      <c r="B54" s="196">
        <f>PPCL_NG!I54+PPCL_Spot!I54+GT_NG!I54+GT_Spot!I54+Bawana_NG!I54+Bawana_RLNG!I54+Bawana_Spot!I54</f>
        <v>282.39</v>
      </c>
      <c r="C54" s="196">
        <f>PPCL_NG!P54+PPCL_Spot!P54+GT_NG!P54+GT_Spot!P54+Bawana_NG!P54+Bawana_RLNG!P54+Bawana_Spot!P54</f>
        <v>282.28582763337891</v>
      </c>
      <c r="D54" s="197">
        <f t="shared" si="0"/>
        <v>0.10417236662107143</v>
      </c>
      <c r="E54" s="196">
        <f>PPCL_NG!J54+PPCL_Spot!J54+GT_NG!J54+GT_Spot!J54+Bawana_NG!J54+Bawana_RLNG!J54+Bawana_Spot!J54</f>
        <v>53.34</v>
      </c>
      <c r="F54" s="196">
        <f>PPCL_NG!Q54+PPCL_Spot!Q54+GT_NG!Q54+GT_Spot!Q54+Bawana_NG!Q54+Bawana_RLNG!Q54+Bawana_Spot!Q54</f>
        <v>53.282954856361151</v>
      </c>
      <c r="G54" s="197">
        <f t="shared" si="1"/>
        <v>5.704514363885238E-2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5.84</v>
      </c>
      <c r="J54" s="197">
        <f t="shared" si="2"/>
        <v>0</v>
      </c>
      <c r="K54" s="196">
        <f>PPCL_NG!L54+PPCL_Spot!L54+GT_NG!L54+GT_Spot!L54+Bawana_NG!L54+Bawana_RLNG!L54+Bawana_Spot!L54</f>
        <v>39.980000000000004</v>
      </c>
      <c r="L54" s="196">
        <f>PPCL_NG!S54+PPCL_Spot!S54+GT_NG!S54+GT_Spot!S54+Bawana_NG!S54+Bawana_RLNG!S54+Bawana_Spot!S54</f>
        <v>39.966456908344732</v>
      </c>
      <c r="M54" s="197">
        <f t="shared" si="3"/>
        <v>1.3543091655272121E-2</v>
      </c>
      <c r="N54" s="196">
        <f>PPCL_NG!M54+PPCL_Spot!M54+GT_NG!M54+GT_Spot!M54+Bawana_NG!M54+Bawana_RLNG!M54+Bawana_Spot!M54</f>
        <v>61</v>
      </c>
      <c r="O54" s="196">
        <f>PPCL_NG!T54+PPCL_Spot!T54+GT_NG!T54+GT_Spot!T54+Bawana_NG!T54+Bawana_RLNG!T54+Bawana_Spot!T54</f>
        <v>60.924760601915182</v>
      </c>
      <c r="P54" s="197">
        <f t="shared" si="4"/>
        <v>7.5239398084818276E-2</v>
      </c>
      <c r="Q54" s="197">
        <f t="shared" si="5"/>
        <v>0.25000000000001421</v>
      </c>
    </row>
    <row r="55" spans="1:17">
      <c r="A55" s="33" t="s">
        <v>97</v>
      </c>
      <c r="B55" s="196">
        <f>PPCL_NG!I55+PPCL_Spot!I55+GT_NG!I55+GT_Spot!I55+Bawana_NG!I55+Bawana_RLNG!I55+Bawana_Spot!I55</f>
        <v>282.39</v>
      </c>
      <c r="C55" s="196">
        <f>PPCL_NG!P55+PPCL_Spot!P55+GT_NG!P55+GT_Spot!P55+Bawana_NG!P55+Bawana_RLNG!P55+Bawana_Spot!P55</f>
        <v>282.28582763337891</v>
      </c>
      <c r="D55" s="197">
        <f t="shared" si="0"/>
        <v>0.10417236662107143</v>
      </c>
      <c r="E55" s="196">
        <f>PPCL_NG!J55+PPCL_Spot!J55+GT_NG!J55+GT_Spot!J55+Bawana_NG!J55+Bawana_RLNG!J55+Bawana_Spot!J55</f>
        <v>53.34</v>
      </c>
      <c r="F55" s="196">
        <f>PPCL_NG!Q55+PPCL_Spot!Q55+GT_NG!Q55+GT_Spot!Q55+Bawana_NG!Q55+Bawana_RLNG!Q55+Bawana_Spot!Q55</f>
        <v>53.282954856361151</v>
      </c>
      <c r="G55" s="197">
        <f t="shared" si="1"/>
        <v>5.704514363885238E-2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5.84</v>
      </c>
      <c r="J55" s="197">
        <f t="shared" si="2"/>
        <v>0</v>
      </c>
      <c r="K55" s="196">
        <f>PPCL_NG!L55+PPCL_Spot!L55+GT_NG!L55+GT_Spot!L55+Bawana_NG!L55+Bawana_RLNG!L55+Bawana_Spot!L55</f>
        <v>39.980000000000004</v>
      </c>
      <c r="L55" s="196">
        <f>PPCL_NG!S55+PPCL_Spot!S55+GT_NG!S55+GT_Spot!S55+Bawana_NG!S55+Bawana_RLNG!S55+Bawana_Spot!S55</f>
        <v>39.966456908344732</v>
      </c>
      <c r="M55" s="197">
        <f t="shared" si="3"/>
        <v>1.3543091655272121E-2</v>
      </c>
      <c r="N55" s="196">
        <f>PPCL_NG!M55+PPCL_Spot!M55+GT_NG!M55+GT_Spot!M55+Bawana_NG!M55+Bawana_RLNG!M55+Bawana_Spot!M55</f>
        <v>61</v>
      </c>
      <c r="O55" s="196">
        <f>PPCL_NG!T55+PPCL_Spot!T55+GT_NG!T55+GT_Spot!T55+Bawana_NG!T55+Bawana_RLNG!T55+Bawana_Spot!T55</f>
        <v>60.924760601915182</v>
      </c>
      <c r="P55" s="197">
        <f t="shared" si="4"/>
        <v>7.5239398084818276E-2</v>
      </c>
      <c r="Q55" s="197">
        <f t="shared" si="5"/>
        <v>0.25000000000001421</v>
      </c>
    </row>
    <row r="56" spans="1:17">
      <c r="A56" s="33" t="s">
        <v>98</v>
      </c>
      <c r="B56" s="196">
        <f>PPCL_NG!I56+PPCL_Spot!I56+GT_NG!I56+GT_Spot!I56+Bawana_NG!I56+Bawana_RLNG!I56+Bawana_Spot!I56</f>
        <v>267.15999999999997</v>
      </c>
      <c r="C56" s="196">
        <f>PPCL_NG!P56+PPCL_Spot!P56+GT_NG!P56+GT_Spot!P56+Bawana_NG!P56+Bawana_RLNG!P56+Bawana_Spot!P56</f>
        <v>266.86928999999998</v>
      </c>
      <c r="D56" s="197">
        <f t="shared" si="0"/>
        <v>0.29070999999999003</v>
      </c>
      <c r="E56" s="196">
        <f>PPCL_NG!J56+PPCL_Spot!J56+GT_NG!J56+GT_Spot!J56+Bawana_NG!J56+Bawana_RLNG!J56+Bawana_Spot!J56</f>
        <v>45</v>
      </c>
      <c r="F56" s="196">
        <f>PPCL_NG!Q56+PPCL_Spot!Q56+GT_NG!Q56+GT_Spot!Q56+Bawana_NG!Q56+Bawana_RLNG!Q56+Bawana_Spot!Q56</f>
        <v>44.840820000000001</v>
      </c>
      <c r="G56" s="197">
        <f t="shared" si="1"/>
        <v>0.15917999999999921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5.84</v>
      </c>
      <c r="J56" s="197">
        <f t="shared" si="2"/>
        <v>0</v>
      </c>
      <c r="K56" s="196">
        <f>PPCL_NG!L56+PPCL_Spot!L56+GT_NG!L56+GT_Spot!L56+Bawana_NG!L56+Bawana_RLNG!L56+Bawana_Spot!L56</f>
        <v>38</v>
      </c>
      <c r="L56" s="196">
        <f>PPCL_NG!S56+PPCL_Spot!S56+GT_NG!S56+GT_Spot!S56+Bawana_NG!S56+Bawana_RLNG!S56+Bawana_Spot!S56</f>
        <v>37.965350000000001</v>
      </c>
      <c r="M56" s="197">
        <f t="shared" si="3"/>
        <v>3.4649999999999181E-2</v>
      </c>
      <c r="N56" s="196">
        <f>PPCL_NG!M56+PPCL_Spot!M56+GT_NG!M56+GT_Spot!M56+Bawana_NG!M56+Bawana_RLNG!M56+Bawana_Spot!M56</f>
        <v>50</v>
      </c>
      <c r="O56" s="196">
        <f>PPCL_NG!T56+PPCL_Spot!T56+GT_NG!T56+GT_Spot!T56+Bawana_NG!T56+Bawana_RLNG!T56+Bawana_Spot!T56</f>
        <v>49.792310000000001</v>
      </c>
      <c r="P56" s="197">
        <f t="shared" si="4"/>
        <v>0.20768999999999949</v>
      </c>
      <c r="Q56" s="197">
        <f t="shared" si="5"/>
        <v>0.69222999999998791</v>
      </c>
    </row>
    <row r="57" spans="1:17">
      <c r="A57" s="33" t="s">
        <v>99</v>
      </c>
      <c r="B57" s="196">
        <f>PPCL_NG!I57+PPCL_Spot!I57+GT_NG!I57+GT_Spot!I57+Bawana_NG!I57+Bawana_RLNG!I57+Bawana_Spot!I57</f>
        <v>269.61</v>
      </c>
      <c r="C57" s="196">
        <f>PPCL_NG!P57+PPCL_Spot!P57+GT_NG!P57+GT_Spot!P57+Bawana_NG!P57+Bawana_RLNG!P57+Bawana_Spot!P57</f>
        <v>269.31929000000002</v>
      </c>
      <c r="D57" s="197">
        <f t="shared" si="0"/>
        <v>0.29070999999999003</v>
      </c>
      <c r="E57" s="196">
        <f>PPCL_NG!J57+PPCL_Spot!J57+GT_NG!J57+GT_Spot!J57+Bawana_NG!J57+Bawana_RLNG!J57+Bawana_Spot!J57</f>
        <v>45.06</v>
      </c>
      <c r="F57" s="196">
        <f>PPCL_NG!Q57+PPCL_Spot!Q57+GT_NG!Q57+GT_Spot!Q57+Bawana_NG!Q57+Bawana_RLNG!Q57+Bawana_Spot!Q57</f>
        <v>44.900820000000003</v>
      </c>
      <c r="G57" s="197">
        <f t="shared" si="1"/>
        <v>0.15917999999999921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5.84</v>
      </c>
      <c r="J57" s="197">
        <f t="shared" si="2"/>
        <v>0</v>
      </c>
      <c r="K57" s="196">
        <f>PPCL_NG!L57+PPCL_Spot!L57+GT_NG!L57+GT_Spot!L57+Bawana_NG!L57+Bawana_RLNG!L57+Bawana_Spot!L57</f>
        <v>38</v>
      </c>
      <c r="L57" s="196">
        <f>PPCL_NG!S57+PPCL_Spot!S57+GT_NG!S57+GT_Spot!S57+Bawana_NG!S57+Bawana_RLNG!S57+Bawana_Spot!S57</f>
        <v>37.965350000000001</v>
      </c>
      <c r="M57" s="197">
        <f t="shared" si="3"/>
        <v>3.4649999999999181E-2</v>
      </c>
      <c r="N57" s="196">
        <f>PPCL_NG!M57+PPCL_Spot!M57+GT_NG!M57+GT_Spot!M57+Bawana_NG!M57+Bawana_RLNG!M57+Bawana_Spot!M57</f>
        <v>54.46</v>
      </c>
      <c r="O57" s="196">
        <f>PPCL_NG!T57+PPCL_Spot!T57+GT_NG!T57+GT_Spot!T57+Bawana_NG!T57+Bawana_RLNG!T57+Bawana_Spot!T57</f>
        <v>54.252310000000001</v>
      </c>
      <c r="P57" s="197">
        <f t="shared" si="4"/>
        <v>0.20768999999999949</v>
      </c>
      <c r="Q57" s="197">
        <f t="shared" si="5"/>
        <v>0.69222999999998791</v>
      </c>
    </row>
    <row r="58" spans="1:17">
      <c r="A58" s="33" t="s">
        <v>100</v>
      </c>
      <c r="B58" s="196">
        <f>PPCL_NG!I58+PPCL_Spot!I58+GT_NG!I58+GT_Spot!I58+Bawana_NG!I58+Bawana_RLNG!I58+Bawana_Spot!I58</f>
        <v>269.61</v>
      </c>
      <c r="C58" s="196">
        <f>PPCL_NG!P58+PPCL_Spot!P58+GT_NG!P58+GT_Spot!P58+Bawana_NG!P58+Bawana_RLNG!P58+Bawana_Spot!P58</f>
        <v>269.31929000000002</v>
      </c>
      <c r="D58" s="197">
        <f t="shared" si="0"/>
        <v>0.29070999999999003</v>
      </c>
      <c r="E58" s="196">
        <f>PPCL_NG!J58+PPCL_Spot!J58+GT_NG!J58+GT_Spot!J58+Bawana_NG!J58+Bawana_RLNG!J58+Bawana_Spot!J58</f>
        <v>45.06</v>
      </c>
      <c r="F58" s="196">
        <f>PPCL_NG!Q58+PPCL_Spot!Q58+GT_NG!Q58+GT_Spot!Q58+Bawana_NG!Q58+Bawana_RLNG!Q58+Bawana_Spot!Q58</f>
        <v>44.900820000000003</v>
      </c>
      <c r="G58" s="197">
        <f t="shared" si="1"/>
        <v>0.15917999999999921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5.84</v>
      </c>
      <c r="J58" s="197">
        <f t="shared" si="2"/>
        <v>0</v>
      </c>
      <c r="K58" s="196">
        <f>PPCL_NG!L58+PPCL_Spot!L58+GT_NG!L58+GT_Spot!L58+Bawana_NG!L58+Bawana_RLNG!L58+Bawana_Spot!L58</f>
        <v>38</v>
      </c>
      <c r="L58" s="196">
        <f>PPCL_NG!S58+PPCL_Spot!S58+GT_NG!S58+GT_Spot!S58+Bawana_NG!S58+Bawana_RLNG!S58+Bawana_Spot!S58</f>
        <v>37.965350000000001</v>
      </c>
      <c r="M58" s="197">
        <f t="shared" si="3"/>
        <v>3.4649999999999181E-2</v>
      </c>
      <c r="N58" s="196">
        <f>PPCL_NG!M58+PPCL_Spot!M58+GT_NG!M58+GT_Spot!M58+Bawana_NG!M58+Bawana_RLNG!M58+Bawana_Spot!M58</f>
        <v>54.46</v>
      </c>
      <c r="O58" s="196">
        <f>PPCL_NG!T58+PPCL_Spot!T58+GT_NG!T58+GT_Spot!T58+Bawana_NG!T58+Bawana_RLNG!T58+Bawana_Spot!T58</f>
        <v>54.252310000000001</v>
      </c>
      <c r="P58" s="197">
        <f t="shared" si="4"/>
        <v>0.20768999999999949</v>
      </c>
      <c r="Q58" s="197">
        <f t="shared" si="5"/>
        <v>0.69222999999998791</v>
      </c>
    </row>
    <row r="59" spans="1:17">
      <c r="A59" s="33" t="s">
        <v>101</v>
      </c>
      <c r="B59" s="196">
        <f>PPCL_NG!I59+PPCL_Spot!I59+GT_NG!I59+GT_Spot!I59+Bawana_NG!I59+Bawana_RLNG!I59+Bawana_Spot!I59</f>
        <v>269.61</v>
      </c>
      <c r="C59" s="196">
        <f>PPCL_NG!P59+PPCL_Spot!P59+GT_NG!P59+GT_Spot!P59+Bawana_NG!P59+Bawana_RLNG!P59+Bawana_Spot!P59</f>
        <v>269.31929000000002</v>
      </c>
      <c r="D59" s="197">
        <f t="shared" si="0"/>
        <v>0.29070999999999003</v>
      </c>
      <c r="E59" s="196">
        <f>PPCL_NG!J59+PPCL_Spot!J59+GT_NG!J59+GT_Spot!J59+Bawana_NG!J59+Bawana_RLNG!J59+Bawana_Spot!J59</f>
        <v>45.06</v>
      </c>
      <c r="F59" s="196">
        <f>PPCL_NG!Q59+PPCL_Spot!Q59+GT_NG!Q59+GT_Spot!Q59+Bawana_NG!Q59+Bawana_RLNG!Q59+Bawana_Spot!Q59</f>
        <v>44.900820000000003</v>
      </c>
      <c r="G59" s="197">
        <f t="shared" si="1"/>
        <v>0.15917999999999921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5.84</v>
      </c>
      <c r="J59" s="197">
        <f t="shared" si="2"/>
        <v>0</v>
      </c>
      <c r="K59" s="196">
        <f>PPCL_NG!L59+PPCL_Spot!L59+GT_NG!L59+GT_Spot!L59+Bawana_NG!L59+Bawana_RLNG!L59+Bawana_Spot!L59</f>
        <v>38</v>
      </c>
      <c r="L59" s="196">
        <f>PPCL_NG!S59+PPCL_Spot!S59+GT_NG!S59+GT_Spot!S59+Bawana_NG!S59+Bawana_RLNG!S59+Bawana_Spot!S59</f>
        <v>37.965350000000001</v>
      </c>
      <c r="M59" s="197">
        <f t="shared" si="3"/>
        <v>3.4649999999999181E-2</v>
      </c>
      <c r="N59" s="196">
        <f>PPCL_NG!M59+PPCL_Spot!M59+GT_NG!M59+GT_Spot!M59+Bawana_NG!M59+Bawana_RLNG!M59+Bawana_Spot!M59</f>
        <v>54.46</v>
      </c>
      <c r="O59" s="196">
        <f>PPCL_NG!T59+PPCL_Spot!T59+GT_NG!T59+GT_Spot!T59+Bawana_NG!T59+Bawana_RLNG!T59+Bawana_Spot!T59</f>
        <v>54.252310000000001</v>
      </c>
      <c r="P59" s="197">
        <f t="shared" si="4"/>
        <v>0.20768999999999949</v>
      </c>
      <c r="Q59" s="197">
        <f t="shared" si="5"/>
        <v>0.69222999999998791</v>
      </c>
    </row>
    <row r="60" spans="1:17">
      <c r="A60" s="33" t="s">
        <v>102</v>
      </c>
      <c r="B60" s="196">
        <f>PPCL_NG!I60+PPCL_Spot!I60+GT_NG!I60+GT_Spot!I60+Bawana_NG!I60+Bawana_RLNG!I60+Bawana_Spot!I60</f>
        <v>269.61</v>
      </c>
      <c r="C60" s="196">
        <f>PPCL_NG!P60+PPCL_Spot!P60+GT_NG!P60+GT_Spot!P60+Bawana_NG!P60+Bawana_RLNG!P60+Bawana_Spot!P60</f>
        <v>269.31929000000002</v>
      </c>
      <c r="D60" s="197">
        <f t="shared" si="0"/>
        <v>0.29070999999999003</v>
      </c>
      <c r="E60" s="196">
        <f>PPCL_NG!J60+PPCL_Spot!J60+GT_NG!J60+GT_Spot!J60+Bawana_NG!J60+Bawana_RLNG!J60+Bawana_Spot!J60</f>
        <v>45.06</v>
      </c>
      <c r="F60" s="196">
        <f>PPCL_NG!Q60+PPCL_Spot!Q60+GT_NG!Q60+GT_Spot!Q60+Bawana_NG!Q60+Bawana_RLNG!Q60+Bawana_Spot!Q60</f>
        <v>44.900820000000003</v>
      </c>
      <c r="G60" s="197">
        <f t="shared" si="1"/>
        <v>0.15917999999999921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5.84</v>
      </c>
      <c r="J60" s="197">
        <f t="shared" si="2"/>
        <v>0</v>
      </c>
      <c r="K60" s="196">
        <f>PPCL_NG!L60+PPCL_Spot!L60+GT_NG!L60+GT_Spot!L60+Bawana_NG!L60+Bawana_RLNG!L60+Bawana_Spot!L60</f>
        <v>38</v>
      </c>
      <c r="L60" s="196">
        <f>PPCL_NG!S60+PPCL_Spot!S60+GT_NG!S60+GT_Spot!S60+Bawana_NG!S60+Bawana_RLNG!S60+Bawana_Spot!S60</f>
        <v>37.965350000000001</v>
      </c>
      <c r="M60" s="197">
        <f t="shared" si="3"/>
        <v>3.4649999999999181E-2</v>
      </c>
      <c r="N60" s="196">
        <f>PPCL_NG!M60+PPCL_Spot!M60+GT_NG!M60+GT_Spot!M60+Bawana_NG!M60+Bawana_RLNG!M60+Bawana_Spot!M60</f>
        <v>54.46</v>
      </c>
      <c r="O60" s="196">
        <f>PPCL_NG!T60+PPCL_Spot!T60+GT_NG!T60+GT_Spot!T60+Bawana_NG!T60+Bawana_RLNG!T60+Bawana_Spot!T60</f>
        <v>54.252310000000001</v>
      </c>
      <c r="P60" s="197">
        <f t="shared" si="4"/>
        <v>0.20768999999999949</v>
      </c>
      <c r="Q60" s="197">
        <f t="shared" si="5"/>
        <v>0.69222999999998791</v>
      </c>
    </row>
    <row r="61" spans="1:17">
      <c r="A61" s="33" t="s">
        <v>103</v>
      </c>
      <c r="B61" s="196">
        <f>PPCL_NG!I61+PPCL_Spot!I61+GT_NG!I61+GT_Spot!I61+Bawana_NG!I61+Bawana_RLNG!I61+Bawana_Spot!I61</f>
        <v>269.61</v>
      </c>
      <c r="C61" s="196">
        <f>PPCL_NG!P61+PPCL_Spot!P61+GT_NG!P61+GT_Spot!P61+Bawana_NG!P61+Bawana_RLNG!P61+Bawana_Spot!P61</f>
        <v>269.31929000000002</v>
      </c>
      <c r="D61" s="197">
        <f t="shared" si="0"/>
        <v>0.29070999999999003</v>
      </c>
      <c r="E61" s="196">
        <f>PPCL_NG!J61+PPCL_Spot!J61+GT_NG!J61+GT_Spot!J61+Bawana_NG!J61+Bawana_RLNG!J61+Bawana_Spot!J61</f>
        <v>45.06</v>
      </c>
      <c r="F61" s="196">
        <f>PPCL_NG!Q61+PPCL_Spot!Q61+GT_NG!Q61+GT_Spot!Q61+Bawana_NG!Q61+Bawana_RLNG!Q61+Bawana_Spot!Q61</f>
        <v>44.900820000000003</v>
      </c>
      <c r="G61" s="197">
        <f t="shared" si="1"/>
        <v>0.15917999999999921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5.84</v>
      </c>
      <c r="J61" s="197">
        <f t="shared" si="2"/>
        <v>0</v>
      </c>
      <c r="K61" s="196">
        <f>PPCL_NG!L61+PPCL_Spot!L61+GT_NG!L61+GT_Spot!L61+Bawana_NG!L61+Bawana_RLNG!L61+Bawana_Spot!L61</f>
        <v>38</v>
      </c>
      <c r="L61" s="196">
        <f>PPCL_NG!S61+PPCL_Spot!S61+GT_NG!S61+GT_Spot!S61+Bawana_NG!S61+Bawana_RLNG!S61+Bawana_Spot!S61</f>
        <v>37.965350000000001</v>
      </c>
      <c r="M61" s="197">
        <f t="shared" si="3"/>
        <v>3.4649999999999181E-2</v>
      </c>
      <c r="N61" s="196">
        <f>PPCL_NG!M61+PPCL_Spot!M61+GT_NG!M61+GT_Spot!M61+Bawana_NG!M61+Bawana_RLNG!M61+Bawana_Spot!M61</f>
        <v>54.46</v>
      </c>
      <c r="O61" s="196">
        <f>PPCL_NG!T61+PPCL_Spot!T61+GT_NG!T61+GT_Spot!T61+Bawana_NG!T61+Bawana_RLNG!T61+Bawana_Spot!T61</f>
        <v>54.252310000000001</v>
      </c>
      <c r="P61" s="197">
        <f t="shared" si="4"/>
        <v>0.20768999999999949</v>
      </c>
      <c r="Q61" s="197">
        <f t="shared" si="5"/>
        <v>0.69222999999998791</v>
      </c>
    </row>
    <row r="62" spans="1:17">
      <c r="A62" s="33" t="s">
        <v>104</v>
      </c>
      <c r="B62" s="196">
        <f>PPCL_NG!I62+PPCL_Spot!I62+GT_NG!I62+GT_Spot!I62+Bawana_NG!I62+Bawana_RLNG!I62+Bawana_Spot!I62</f>
        <v>281.97000000000003</v>
      </c>
      <c r="C62" s="196">
        <f>PPCL_NG!P62+PPCL_Spot!P62+GT_NG!P62+GT_Spot!P62+Bawana_NG!P62+Bawana_RLNG!P62+Bawana_Spot!P62</f>
        <v>281.90704584040748</v>
      </c>
      <c r="D62" s="197">
        <f t="shared" si="0"/>
        <v>6.2954159592550241E-2</v>
      </c>
      <c r="E62" s="196">
        <f>PPCL_NG!J62+PPCL_Spot!J62+GT_NG!J62+GT_Spot!J62+Bawana_NG!J62+Bawana_RLNG!J62+Bawana_Spot!J62</f>
        <v>51.83</v>
      </c>
      <c r="F62" s="196">
        <f>PPCL_NG!Q62+PPCL_Spot!Q62+GT_NG!Q62+GT_Spot!Q62+Bawana_NG!Q62+Bawana_RLNG!Q62+Bawana_Spot!Q62</f>
        <v>51.795517826825133</v>
      </c>
      <c r="G62" s="197">
        <f t="shared" si="1"/>
        <v>3.4482173174865238E-2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5.84</v>
      </c>
      <c r="J62" s="197">
        <f t="shared" si="2"/>
        <v>0</v>
      </c>
      <c r="K62" s="196">
        <f>PPCL_NG!L62+PPCL_Spot!L62+GT_NG!L62+GT_Spot!L62+Bawana_NG!L62+Bawana_RLNG!L62+Bawana_Spot!L62</f>
        <v>39.489999999999995</v>
      </c>
      <c r="L62" s="196">
        <f>PPCL_NG!S62+PPCL_Spot!S62+GT_NG!S62+GT_Spot!S62+Bawana_NG!S62+Bawana_RLNG!S62+Bawana_Spot!S62</f>
        <v>39.482410865874364</v>
      </c>
      <c r="M62" s="197">
        <f t="shared" si="3"/>
        <v>7.589134125630892E-3</v>
      </c>
      <c r="N62" s="196">
        <f>PPCL_NG!M62+PPCL_Spot!M62+GT_NG!M62+GT_Spot!M62+Bawana_NG!M62+Bawana_RLNG!M62+Bawana_Spot!M62</f>
        <v>63.29</v>
      </c>
      <c r="O62" s="196">
        <f>PPCL_NG!T62+PPCL_Spot!T62+GT_NG!T62+GT_Spot!T62+Bawana_NG!T62+Bawana_RLNG!T62+Bawana_Spot!T62</f>
        <v>63.24502546689304</v>
      </c>
      <c r="P62" s="197">
        <f t="shared" si="4"/>
        <v>4.4974533106959313E-2</v>
      </c>
      <c r="Q62" s="197">
        <f t="shared" si="5"/>
        <v>0.15000000000000568</v>
      </c>
    </row>
    <row r="63" spans="1:17">
      <c r="A63" s="33" t="s">
        <v>105</v>
      </c>
      <c r="B63" s="196">
        <f>PPCL_NG!I63+PPCL_Spot!I63+GT_NG!I63+GT_Spot!I63+Bawana_NG!I63+Bawana_RLNG!I63+Bawana_Spot!I63</f>
        <v>280.64</v>
      </c>
      <c r="C63" s="196">
        <f>PPCL_NG!P63+PPCL_Spot!P63+GT_NG!P63+GT_Spot!P63+Bawana_NG!P63+Bawana_RLNG!P63+Bawana_Spot!P63</f>
        <v>281.83310892586991</v>
      </c>
      <c r="D63" s="197">
        <f t="shared" si="0"/>
        <v>-1.1931089258699217</v>
      </c>
      <c r="E63" s="196">
        <f>PPCL_NG!J63+PPCL_Spot!J63+GT_NG!J63+GT_Spot!J63+Bawana_NG!J63+Bawana_RLNG!J63+Bawana_Spot!J63</f>
        <v>53.199999999999996</v>
      </c>
      <c r="F63" s="196">
        <f>PPCL_NG!Q63+PPCL_Spot!Q63+GT_NG!Q63+GT_Spot!Q63+Bawana_NG!Q63+Bawana_RLNG!Q63+Bawana_Spot!Q63</f>
        <v>53.853343419062028</v>
      </c>
      <c r="G63" s="197">
        <f t="shared" si="1"/>
        <v>-0.65334341906203264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5.84</v>
      </c>
      <c r="J63" s="197">
        <f t="shared" si="2"/>
        <v>0</v>
      </c>
      <c r="K63" s="196">
        <f>PPCL_NG!L63+PPCL_Spot!L63+GT_NG!L63+GT_Spot!L63+Bawana_NG!L63+Bawana_RLNG!L63+Bawana_Spot!L63</f>
        <v>39.489999999999995</v>
      </c>
      <c r="L63" s="196">
        <f>PPCL_NG!S63+PPCL_Spot!S63+GT_NG!S63+GT_Spot!S63+Bawana_NG!S63+Bawana_RLNG!S63+Bawana_Spot!S63</f>
        <v>39.65117246596067</v>
      </c>
      <c r="M63" s="197">
        <f t="shared" si="3"/>
        <v>-0.16117246596067503</v>
      </c>
      <c r="N63" s="196">
        <f>PPCL_NG!M63+PPCL_Spot!M63+GT_NG!M63+GT_Spot!M63+Bawana_NG!M63+Bawana_RLNG!M63+Bawana_Spot!M63</f>
        <v>64.87</v>
      </c>
      <c r="O63" s="196">
        <f>PPCL_NG!T63+PPCL_Spot!T63+GT_NG!T63+GT_Spot!T63+Bawana_NG!T63+Bawana_RLNG!T63+Bawana_Spot!T63</f>
        <v>65.72237518910741</v>
      </c>
      <c r="P63" s="197">
        <f t="shared" si="4"/>
        <v>-0.85237518910740562</v>
      </c>
      <c r="Q63" s="197">
        <f t="shared" si="5"/>
        <v>-2.860000000000035</v>
      </c>
    </row>
    <row r="64" spans="1:17">
      <c r="A64" s="33" t="s">
        <v>106</v>
      </c>
      <c r="B64" s="196">
        <f>PPCL_NG!I64+PPCL_Spot!I64+GT_NG!I64+GT_Spot!I64+Bawana_NG!I64+Bawana_RLNG!I64+Bawana_Spot!I64</f>
        <v>280.64</v>
      </c>
      <c r="C64" s="196">
        <f>PPCL_NG!P64+PPCL_Spot!P64+GT_NG!P64+GT_Spot!P64+Bawana_NG!P64+Bawana_RLNG!P64+Bawana_Spot!P64</f>
        <v>280.58159606656579</v>
      </c>
      <c r="D64" s="197">
        <f t="shared" si="0"/>
        <v>5.8403933434192368E-2</v>
      </c>
      <c r="E64" s="196">
        <f>PPCL_NG!J64+PPCL_Spot!J64+GT_NG!J64+GT_Spot!J64+Bawana_NG!J64+Bawana_RLNG!J64+Bawana_Spot!J64</f>
        <v>53.199999999999996</v>
      </c>
      <c r="F64" s="196">
        <f>PPCL_NG!Q64+PPCL_Spot!Q64+GT_NG!Q64+GT_Spot!Q64+Bawana_NG!Q64+Bawana_RLNG!Q64+Bawana_Spot!Q64</f>
        <v>53.168018154311646</v>
      </c>
      <c r="G64" s="197">
        <f t="shared" si="1"/>
        <v>3.1981845688349608E-2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5.84</v>
      </c>
      <c r="J64" s="197">
        <f t="shared" si="2"/>
        <v>0</v>
      </c>
      <c r="K64" s="196">
        <f>PPCL_NG!L64+PPCL_Spot!L64+GT_NG!L64+GT_Spot!L64+Bawana_NG!L64+Bawana_RLNG!L64+Bawana_Spot!L64</f>
        <v>39.489999999999995</v>
      </c>
      <c r="L64" s="196">
        <f>PPCL_NG!S64+PPCL_Spot!S64+GT_NG!S64+GT_Spot!S64+Bawana_NG!S64+Bawana_RLNG!S64+Bawana_Spot!S64</f>
        <v>39.482110438729194</v>
      </c>
      <c r="M64" s="197">
        <f t="shared" si="3"/>
        <v>7.8895612708009821E-3</v>
      </c>
      <c r="N64" s="196">
        <f>PPCL_NG!M64+PPCL_Spot!M64+GT_NG!M64+GT_Spot!M64+Bawana_NG!M64+Bawana_RLNG!M64+Bawana_Spot!M64</f>
        <v>64.87</v>
      </c>
      <c r="O64" s="196">
        <f>PPCL_NG!T64+PPCL_Spot!T64+GT_NG!T64+GT_Spot!T64+Bawana_NG!T64+Bawana_RLNG!T64+Bawana_Spot!T64</f>
        <v>64.828275340393347</v>
      </c>
      <c r="P64" s="197">
        <f t="shared" si="4"/>
        <v>4.172465960665761E-2</v>
      </c>
      <c r="Q64" s="197">
        <f t="shared" si="5"/>
        <v>0.14000000000000057</v>
      </c>
    </row>
    <row r="65" spans="1:17">
      <c r="A65" s="33" t="s">
        <v>107</v>
      </c>
      <c r="B65" s="196">
        <f>PPCL_NG!I65+PPCL_Spot!I65+GT_NG!I65+GT_Spot!I65+Bawana_NG!I65+Bawana_RLNG!I65+Bawana_Spot!I65</f>
        <v>280.20000000000005</v>
      </c>
      <c r="C65" s="196">
        <f>PPCL_NG!P65+PPCL_Spot!P65+GT_NG!P65+GT_Spot!P65+Bawana_NG!P65+Bawana_RLNG!P65+Bawana_Spot!P65</f>
        <v>280.55369351669941</v>
      </c>
      <c r="D65" s="197">
        <f t="shared" si="0"/>
        <v>-0.35369351669936577</v>
      </c>
      <c r="E65" s="196">
        <f>PPCL_NG!J65+PPCL_Spot!J65+GT_NG!J65+GT_Spot!J65+Bawana_NG!J65+Bawana_RLNG!J65+Bawana_Spot!J65</f>
        <v>50.86</v>
      </c>
      <c r="F65" s="196">
        <f>PPCL_NG!Q65+PPCL_Spot!Q65+GT_NG!Q65+GT_Spot!Q65+Bawana_NG!Q65+Bawana_RLNG!Q65+Bawana_Spot!Q65</f>
        <v>51.053713163064835</v>
      </c>
      <c r="G65" s="197">
        <f t="shared" si="1"/>
        <v>-0.19371316306483521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5.84</v>
      </c>
      <c r="J65" s="197">
        <f t="shared" si="2"/>
        <v>0</v>
      </c>
      <c r="K65" s="196">
        <f>PPCL_NG!L65+PPCL_Spot!L65+GT_NG!L65+GT_Spot!L65+Bawana_NG!L65+Bawana_RLNG!L65+Bawana_Spot!L65</f>
        <v>39.489999999999995</v>
      </c>
      <c r="L65" s="196">
        <f>PPCL_NG!S65+PPCL_Spot!S65+GT_NG!S65+GT_Spot!S65+Bawana_NG!S65+Bawana_RLNG!S65+Bawana_Spot!S65</f>
        <v>39.539764243614933</v>
      </c>
      <c r="M65" s="197">
        <f t="shared" si="3"/>
        <v>-4.9764243614937698E-2</v>
      </c>
      <c r="N65" s="196">
        <f>PPCL_NG!M65+PPCL_Spot!M65+GT_NG!M65+GT_Spot!M65+Bawana_NG!M65+Bawana_RLNG!M65+Bawana_Spot!M65</f>
        <v>62.03</v>
      </c>
      <c r="O65" s="196">
        <f>PPCL_NG!T65+PPCL_Spot!T65+GT_NG!T65+GT_Spot!T65+Bawana_NG!T65+Bawana_RLNG!T65+Bawana_Spot!T65</f>
        <v>62.282829076620828</v>
      </c>
      <c r="P65" s="197">
        <f t="shared" si="4"/>
        <v>-0.25282907662082721</v>
      </c>
      <c r="Q65" s="197">
        <f t="shared" si="5"/>
        <v>-0.84999999999996589</v>
      </c>
    </row>
    <row r="66" spans="1:17">
      <c r="A66" s="33" t="s">
        <v>108</v>
      </c>
      <c r="B66" s="196">
        <f>PPCL_NG!I66+PPCL_Spot!I66+GT_NG!I66+GT_Spot!I66+Bawana_NG!I66+Bawana_RLNG!I66+Bawana_Spot!I66</f>
        <v>280.20000000000005</v>
      </c>
      <c r="C66" s="196">
        <f>PPCL_NG!P66+PPCL_Spot!P66+GT_NG!P66+GT_Spot!P66+Bawana_NG!P66+Bawana_RLNG!P66+Bawana_Spot!P66</f>
        <v>280.55369351669941</v>
      </c>
      <c r="D66" s="197">
        <f t="shared" si="0"/>
        <v>-0.35369351669936577</v>
      </c>
      <c r="E66" s="196">
        <f>PPCL_NG!J66+PPCL_Spot!J66+GT_NG!J66+GT_Spot!J66+Bawana_NG!J66+Bawana_RLNG!J66+Bawana_Spot!J66</f>
        <v>50.86</v>
      </c>
      <c r="F66" s="196">
        <f>PPCL_NG!Q66+PPCL_Spot!Q66+GT_NG!Q66+GT_Spot!Q66+Bawana_NG!Q66+Bawana_RLNG!Q66+Bawana_Spot!Q66</f>
        <v>51.053713163064835</v>
      </c>
      <c r="G66" s="197">
        <f t="shared" si="1"/>
        <v>-0.19371316306483521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5.84</v>
      </c>
      <c r="J66" s="197">
        <f t="shared" si="2"/>
        <v>0</v>
      </c>
      <c r="K66" s="196">
        <f>PPCL_NG!L66+PPCL_Spot!L66+GT_NG!L66+GT_Spot!L66+Bawana_NG!L66+Bawana_RLNG!L66+Bawana_Spot!L66</f>
        <v>39.489999999999995</v>
      </c>
      <c r="L66" s="196">
        <f>PPCL_NG!S66+PPCL_Spot!S66+GT_NG!S66+GT_Spot!S66+Bawana_NG!S66+Bawana_RLNG!S66+Bawana_Spot!S66</f>
        <v>39.539764243614933</v>
      </c>
      <c r="M66" s="197">
        <f t="shared" si="3"/>
        <v>-4.9764243614937698E-2</v>
      </c>
      <c r="N66" s="196">
        <f>PPCL_NG!M66+PPCL_Spot!M66+GT_NG!M66+GT_Spot!M66+Bawana_NG!M66+Bawana_RLNG!M66+Bawana_Spot!M66</f>
        <v>62.03</v>
      </c>
      <c r="O66" s="196">
        <f>PPCL_NG!T66+PPCL_Spot!T66+GT_NG!T66+GT_Spot!T66+Bawana_NG!T66+Bawana_RLNG!T66+Bawana_Spot!T66</f>
        <v>62.282829076620828</v>
      </c>
      <c r="P66" s="197">
        <f t="shared" si="4"/>
        <v>-0.25282907662082721</v>
      </c>
      <c r="Q66" s="197">
        <f t="shared" si="5"/>
        <v>-0.84999999999996589</v>
      </c>
    </row>
    <row r="67" spans="1:17">
      <c r="A67" s="33" t="s">
        <v>109</v>
      </c>
      <c r="B67" s="196">
        <f>PPCL_NG!I67+PPCL_Spot!I67+GT_NG!I67+GT_Spot!I67+Bawana_NG!I67+Bawana_RLNG!I67+Bawana_Spot!I67</f>
        <v>280.20000000000005</v>
      </c>
      <c r="C67" s="196">
        <f>PPCL_NG!P67+PPCL_Spot!P67+GT_NG!P67+GT_Spot!P67+Bawana_NG!P67+Bawana_RLNG!P67+Bawana_Spot!P67</f>
        <v>280.13758349705307</v>
      </c>
      <c r="D67" s="197">
        <f t="shared" ref="D67:D99" si="6">B67-C67</f>
        <v>6.2416502946973651E-2</v>
      </c>
      <c r="E67" s="196">
        <f>PPCL_NG!J67+PPCL_Spot!J67+GT_NG!J67+GT_Spot!J67+Bawana_NG!J67+Bawana_RLNG!J67+Bawana_Spot!J67</f>
        <v>50.86</v>
      </c>
      <c r="F67" s="196">
        <f>PPCL_NG!Q67+PPCL_Spot!Q67+GT_NG!Q67+GT_Spot!Q67+Bawana_NG!Q67+Bawana_RLNG!Q67+Bawana_Spot!Q67</f>
        <v>50.825815324165035</v>
      </c>
      <c r="G67" s="197">
        <f t="shared" ref="G67:G99" si="7">E67-F67</f>
        <v>3.4184675834964651E-2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5.84</v>
      </c>
      <c r="J67" s="197">
        <f t="shared" ref="J67:J99" si="8">H67-I67</f>
        <v>0</v>
      </c>
      <c r="K67" s="196">
        <f>PPCL_NG!L67+PPCL_Spot!L67+GT_NG!L67+GT_Spot!L67+Bawana_NG!L67+Bawana_RLNG!L67+Bawana_Spot!L67</f>
        <v>39.489999999999995</v>
      </c>
      <c r="L67" s="196">
        <f>PPCL_NG!S67+PPCL_Spot!S67+GT_NG!S67+GT_Spot!S67+Bawana_NG!S67+Bawana_RLNG!S67+Bawana_Spot!S67</f>
        <v>39.481218074656184</v>
      </c>
      <c r="M67" s="197">
        <f t="shared" ref="M67:M99" si="9">K67-L67</f>
        <v>8.781925343811281E-3</v>
      </c>
      <c r="N67" s="196">
        <f>PPCL_NG!M67+PPCL_Spot!M67+GT_NG!M67+GT_Spot!M67+Bawana_NG!M67+Bawana_RLNG!M67+Bawana_Spot!M67</f>
        <v>62.03</v>
      </c>
      <c r="O67" s="196">
        <f>PPCL_NG!T67+PPCL_Spot!T67+GT_NG!T67+GT_Spot!T67+Bawana_NG!T67+Bawana_RLNG!T67+Bawana_Spot!T67</f>
        <v>61.985383104125738</v>
      </c>
      <c r="P67" s="197">
        <f t="shared" ref="P67:P99" si="10">N67-O67</f>
        <v>4.4616895874263207E-2</v>
      </c>
      <c r="Q67" s="197">
        <f t="shared" si="5"/>
        <v>0.15000000000001279</v>
      </c>
    </row>
    <row r="68" spans="1:17">
      <c r="A68" s="33" t="s">
        <v>110</v>
      </c>
      <c r="B68" s="196">
        <f>PPCL_NG!I68+PPCL_Spot!I68+GT_NG!I68+GT_Spot!I68+Bawana_NG!I68+Bawana_RLNG!I68+Bawana_Spot!I68</f>
        <v>277.75</v>
      </c>
      <c r="C68" s="196">
        <f>PPCL_NG!P68+PPCL_Spot!P68+GT_NG!P68+GT_Spot!P68+Bawana_NG!P68+Bawana_RLNG!P68+Bawana_Spot!P68</f>
        <v>277.68758349705308</v>
      </c>
      <c r="D68" s="197">
        <f t="shared" si="6"/>
        <v>6.2416502946916808E-2</v>
      </c>
      <c r="E68" s="196">
        <f>PPCL_NG!J68+PPCL_Spot!J68+GT_NG!J68+GT_Spot!J68+Bawana_NG!J68+Bawana_RLNG!J68+Bawana_Spot!J68</f>
        <v>50.8</v>
      </c>
      <c r="F68" s="196">
        <f>PPCL_NG!Q68+PPCL_Spot!Q68+GT_NG!Q68+GT_Spot!Q68+Bawana_NG!Q68+Bawana_RLNG!Q68+Bawana_Spot!Q68</f>
        <v>50.765815324165033</v>
      </c>
      <c r="G68" s="197">
        <f t="shared" si="7"/>
        <v>3.4184675834964651E-2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5.84</v>
      </c>
      <c r="J68" s="197">
        <f t="shared" si="8"/>
        <v>0</v>
      </c>
      <c r="K68" s="196">
        <f>PPCL_NG!L68+PPCL_Spot!L68+GT_NG!L68+GT_Spot!L68+Bawana_NG!L68+Bawana_RLNG!L68+Bawana_Spot!L68</f>
        <v>39.489999999999995</v>
      </c>
      <c r="L68" s="196">
        <f>PPCL_NG!S68+PPCL_Spot!S68+GT_NG!S68+GT_Spot!S68+Bawana_NG!S68+Bawana_RLNG!S68+Bawana_Spot!S68</f>
        <v>39.481218074656184</v>
      </c>
      <c r="M68" s="197">
        <f t="shared" si="9"/>
        <v>8.781925343811281E-3</v>
      </c>
      <c r="N68" s="196">
        <f>PPCL_NG!M68+PPCL_Spot!M68+GT_NG!M68+GT_Spot!M68+Bawana_NG!M68+Bawana_RLNG!M68+Bawana_Spot!M68</f>
        <v>57.57</v>
      </c>
      <c r="O68" s="196">
        <f>PPCL_NG!T68+PPCL_Spot!T68+GT_NG!T68+GT_Spot!T68+Bawana_NG!T68+Bawana_RLNG!T68+Bawana_Spot!T68</f>
        <v>57.525383104125737</v>
      </c>
      <c r="P68" s="197">
        <f t="shared" si="10"/>
        <v>4.4616895874263207E-2</v>
      </c>
      <c r="Q68" s="197">
        <f t="shared" ref="Q68:Q99" si="11">D68+G68+J68+M68+P68</f>
        <v>0.14999999999995595</v>
      </c>
    </row>
    <row r="69" spans="1:17">
      <c r="A69" s="33" t="s">
        <v>111</v>
      </c>
      <c r="B69" s="196">
        <f>PPCL_NG!I69+PPCL_Spot!I69+GT_NG!I69+GT_Spot!I69+Bawana_NG!I69+Bawana_RLNG!I69+Bawana_Spot!I69</f>
        <v>280.14999999999998</v>
      </c>
      <c r="C69" s="196">
        <f>PPCL_NG!P69+PPCL_Spot!P69+GT_NG!P69+GT_Spot!P69+Bawana_NG!P69+Bawana_RLNG!P69+Bawana_Spot!P69</f>
        <v>280.08291143705515</v>
      </c>
      <c r="D69" s="197">
        <f t="shared" si="6"/>
        <v>6.708856294483212E-2</v>
      </c>
      <c r="E69" s="196">
        <f>PPCL_NG!J69+PPCL_Spot!J69+GT_NG!J69+GT_Spot!J69+Bawana_NG!J69+Bawana_RLNG!J69+Bawana_Spot!J69</f>
        <v>60.8</v>
      </c>
      <c r="F69" s="196">
        <f>PPCL_NG!Q69+PPCL_Spot!Q69+GT_NG!Q69+GT_Spot!Q69+Bawana_NG!Q69+Bawana_RLNG!Q69+Bawana_Spot!Q69</f>
        <v>60.76390566825031</v>
      </c>
      <c r="G69" s="197">
        <f t="shared" si="7"/>
        <v>3.6094331749687569E-2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5.8397972292628726</v>
      </c>
      <c r="J69" s="197">
        <f t="shared" si="8"/>
        <v>2.027707371272669E-4</v>
      </c>
      <c r="K69" s="196">
        <f>PPCL_NG!L69+PPCL_Spot!L69+GT_NG!L69+GT_Spot!L69+Bawana_NG!L69+Bawana_RLNG!L69+Bawana_Spot!L69</f>
        <v>39.489999999999995</v>
      </c>
      <c r="L69" s="196">
        <f>PPCL_NG!S69+PPCL_Spot!S69+GT_NG!S69+GT_Spot!S69+Bawana_NG!S69+Bawana_RLNG!S69+Bawana_Spot!S69</f>
        <v>39.480419491273665</v>
      </c>
      <c r="M69" s="197">
        <f t="shared" si="9"/>
        <v>9.5805087263300948E-3</v>
      </c>
      <c r="N69" s="196">
        <f>PPCL_NG!M69+PPCL_Spot!M69+GT_NG!M69+GT_Spot!M69+Bawana_NG!M69+Bawana_RLNG!M69+Bawana_Spot!M69</f>
        <v>77.180000000000007</v>
      </c>
      <c r="O69" s="196">
        <f>PPCL_NG!T69+PPCL_Spot!T69+GT_NG!T69+GT_Spot!T69+Bawana_NG!T69+Bawana_RLNG!T69+Bawana_Spot!T69</f>
        <v>77.132966174158028</v>
      </c>
      <c r="P69" s="197">
        <f t="shared" si="10"/>
        <v>4.7033825841978683E-2</v>
      </c>
      <c r="Q69" s="197">
        <f t="shared" si="11"/>
        <v>0.15999999999995573</v>
      </c>
    </row>
    <row r="70" spans="1:17">
      <c r="A70" s="33" t="s">
        <v>112</v>
      </c>
      <c r="B70" s="196">
        <f>PPCL_NG!I70+PPCL_Spot!I70+GT_NG!I70+GT_Spot!I70+Bawana_NG!I70+Bawana_RLNG!I70+Bawana_Spot!I70</f>
        <v>345.15</v>
      </c>
      <c r="C70" s="196">
        <f>PPCL_NG!P70+PPCL_Spot!P70+GT_NG!P70+GT_Spot!P70+Bawana_NG!P70+Bawana_RLNG!P70+Bawana_Spot!P70</f>
        <v>345.08291143705515</v>
      </c>
      <c r="D70" s="197">
        <f t="shared" si="6"/>
        <v>6.708856294483212E-2</v>
      </c>
      <c r="E70" s="196">
        <f>PPCL_NG!J70+PPCL_Spot!J70+GT_NG!J70+GT_Spot!J70+Bawana_NG!J70+Bawana_RLNG!J70+Bawana_Spot!J70</f>
        <v>60.8</v>
      </c>
      <c r="F70" s="196">
        <f>PPCL_NG!Q70+PPCL_Spot!Q70+GT_NG!Q70+GT_Spot!Q70+Bawana_NG!Q70+Bawana_RLNG!Q70+Bawana_Spot!Q70</f>
        <v>60.76390566825031</v>
      </c>
      <c r="G70" s="197">
        <f t="shared" si="7"/>
        <v>3.6094331749687569E-2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5.8397972292628726</v>
      </c>
      <c r="J70" s="197">
        <f t="shared" si="8"/>
        <v>2.027707371272669E-4</v>
      </c>
      <c r="K70" s="196">
        <f>PPCL_NG!L70+PPCL_Spot!L70+GT_NG!L70+GT_Spot!L70+Bawana_NG!L70+Bawana_RLNG!L70+Bawana_Spot!L70</f>
        <v>39.489999999999995</v>
      </c>
      <c r="L70" s="196">
        <f>PPCL_NG!S70+PPCL_Spot!S70+GT_NG!S70+GT_Spot!S70+Bawana_NG!S70+Bawana_RLNG!S70+Bawana_Spot!S70</f>
        <v>39.480419491273665</v>
      </c>
      <c r="M70" s="197">
        <f t="shared" si="9"/>
        <v>9.5805087263300948E-3</v>
      </c>
      <c r="N70" s="196">
        <f>PPCL_NG!M70+PPCL_Spot!M70+GT_NG!M70+GT_Spot!M70+Bawana_NG!M70+Bawana_RLNG!M70+Bawana_Spot!M70</f>
        <v>77.180000000000007</v>
      </c>
      <c r="O70" s="196">
        <f>PPCL_NG!T70+PPCL_Spot!T70+GT_NG!T70+GT_Spot!T70+Bawana_NG!T70+Bawana_RLNG!T70+Bawana_Spot!T70</f>
        <v>77.132966174158028</v>
      </c>
      <c r="P70" s="197">
        <f t="shared" si="10"/>
        <v>4.7033825841978683E-2</v>
      </c>
      <c r="Q70" s="197">
        <f t="shared" si="11"/>
        <v>0.15999999999995573</v>
      </c>
    </row>
    <row r="71" spans="1:17">
      <c r="A71" s="33" t="s">
        <v>113</v>
      </c>
      <c r="B71" s="196">
        <f>PPCL_NG!I71+PPCL_Spot!I71+GT_NG!I71+GT_Spot!I71+Bawana_NG!I71+Bawana_RLNG!I71+Bawana_Spot!I71</f>
        <v>252.82</v>
      </c>
      <c r="C71" s="196">
        <f>PPCL_NG!P71+PPCL_Spot!P71+GT_NG!P71+GT_Spot!P71+Bawana_NG!P71+Bawana_RLNG!P71+Bawana_Spot!P71</f>
        <v>252.69504829293243</v>
      </c>
      <c r="D71" s="197">
        <f t="shared" si="6"/>
        <v>0.12495170706756653</v>
      </c>
      <c r="E71" s="196">
        <f>PPCL_NG!J71+PPCL_Spot!J71+GT_NG!J71+GT_Spot!J71+Bawana_NG!J71+Bawana_RLNG!J71+Bawana_Spot!J71</f>
        <v>63.35</v>
      </c>
      <c r="F71" s="196">
        <f>PPCL_NG!Q71+PPCL_Spot!Q71+GT_NG!Q71+GT_Spot!Q71+Bawana_NG!Q71+Bawana_RLNG!Q71+Bawana_Spot!Q71</f>
        <v>63.2816723624627</v>
      </c>
      <c r="G71" s="197">
        <f t="shared" si="7"/>
        <v>6.83276375373012E-2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5.8397718839107844</v>
      </c>
      <c r="J71" s="197">
        <f t="shared" si="8"/>
        <v>2.2811608921546878E-4</v>
      </c>
      <c r="K71" s="196">
        <f>PPCL_NG!L71+PPCL_Spot!L71+GT_NG!L71+GT_Spot!L71+Bawana_NG!L71+Bawana_RLNG!L71+Bawana_Spot!L71</f>
        <v>39.980000000000004</v>
      </c>
      <c r="L71" s="196">
        <f>PPCL_NG!S71+PPCL_Spot!S71+GT_NG!S71+GT_Spot!S71+Bawana_NG!S71+Bawana_RLNG!S71+Bawana_Spot!S71</f>
        <v>39.963408785350062</v>
      </c>
      <c r="M71" s="197">
        <f t="shared" si="9"/>
        <v>1.6591214649942287E-2</v>
      </c>
      <c r="N71" s="196">
        <f>PPCL_NG!M71+PPCL_Spot!M71+GT_NG!M71+GT_Spot!M71+Bawana_NG!M71+Bawana_RLNG!M71+Bawana_Spot!M71</f>
        <v>80.61</v>
      </c>
      <c r="O71" s="196">
        <f>PPCL_NG!T71+PPCL_Spot!T71+GT_NG!T71+GT_Spot!T71+Bawana_NG!T71+Bawana_RLNG!T71+Bawana_Spot!T71</f>
        <v>80.520098675344045</v>
      </c>
      <c r="P71" s="197">
        <f t="shared" si="10"/>
        <v>8.9901324655954795E-2</v>
      </c>
      <c r="Q71" s="197">
        <f t="shared" si="11"/>
        <v>0.29999999999998028</v>
      </c>
    </row>
    <row r="72" spans="1:17">
      <c r="A72" s="33" t="s">
        <v>114</v>
      </c>
      <c r="B72" s="196">
        <f>PPCL_NG!I72+PPCL_Spot!I72+GT_NG!I72+GT_Spot!I72+Bawana_NG!I72+Bawana_RLNG!I72+Bawana_Spot!I72</f>
        <v>252.82</v>
      </c>
      <c r="C72" s="196">
        <f>PPCL_NG!P72+PPCL_Spot!P72+GT_NG!P72+GT_Spot!P72+Bawana_NG!P72+Bawana_RLNG!P72+Bawana_Spot!P72</f>
        <v>252.69504829293243</v>
      </c>
      <c r="D72" s="197">
        <f t="shared" si="6"/>
        <v>0.12495170706756653</v>
      </c>
      <c r="E72" s="196">
        <f>PPCL_NG!J72+PPCL_Spot!J72+GT_NG!J72+GT_Spot!J72+Bawana_NG!J72+Bawana_RLNG!J72+Bawana_Spot!J72</f>
        <v>63.35</v>
      </c>
      <c r="F72" s="196">
        <f>PPCL_NG!Q72+PPCL_Spot!Q72+GT_NG!Q72+GT_Spot!Q72+Bawana_NG!Q72+Bawana_RLNG!Q72+Bawana_Spot!Q72</f>
        <v>63.2816723624627</v>
      </c>
      <c r="G72" s="197">
        <f t="shared" si="7"/>
        <v>6.83276375373012E-2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5.8397718839107844</v>
      </c>
      <c r="J72" s="197">
        <f t="shared" si="8"/>
        <v>2.2811608921546878E-4</v>
      </c>
      <c r="K72" s="196">
        <f>PPCL_NG!L72+PPCL_Spot!L72+GT_NG!L72+GT_Spot!L72+Bawana_NG!L72+Bawana_RLNG!L72+Bawana_Spot!L72</f>
        <v>39.980000000000004</v>
      </c>
      <c r="L72" s="196">
        <f>PPCL_NG!S72+PPCL_Spot!S72+GT_NG!S72+GT_Spot!S72+Bawana_NG!S72+Bawana_RLNG!S72+Bawana_Spot!S72</f>
        <v>39.963408785350062</v>
      </c>
      <c r="M72" s="197">
        <f t="shared" si="9"/>
        <v>1.6591214649942287E-2</v>
      </c>
      <c r="N72" s="196">
        <f>PPCL_NG!M72+PPCL_Spot!M72+GT_NG!M72+GT_Spot!M72+Bawana_NG!M72+Bawana_RLNG!M72+Bawana_Spot!M72</f>
        <v>80.61</v>
      </c>
      <c r="O72" s="196">
        <f>PPCL_NG!T72+PPCL_Spot!T72+GT_NG!T72+GT_Spot!T72+Bawana_NG!T72+Bawana_RLNG!T72+Bawana_Spot!T72</f>
        <v>80.520098675344045</v>
      </c>
      <c r="P72" s="197">
        <f t="shared" si="10"/>
        <v>8.9901324655954795E-2</v>
      </c>
      <c r="Q72" s="197">
        <f t="shared" si="11"/>
        <v>0.29999999999998028</v>
      </c>
    </row>
    <row r="73" spans="1:17">
      <c r="A73" s="33" t="s">
        <v>115</v>
      </c>
      <c r="B73" s="196">
        <f>PPCL_NG!I73+PPCL_Spot!I73+GT_NG!I73+GT_Spot!I73+Bawana_NG!I73+Bawana_RLNG!I73+Bawana_Spot!I73</f>
        <v>261.59000000000003</v>
      </c>
      <c r="C73" s="196">
        <f>PPCL_NG!P73+PPCL_Spot!P73+GT_NG!P73+GT_Spot!P73+Bawana_NG!P73+Bawana_RLNG!P73+Bawana_Spot!P73</f>
        <v>261.46504829293241</v>
      </c>
      <c r="D73" s="197">
        <f t="shared" si="6"/>
        <v>0.12495170706762337</v>
      </c>
      <c r="E73" s="196">
        <f>PPCL_NG!J73+PPCL_Spot!J73+GT_NG!J73+GT_Spot!J73+Bawana_NG!J73+Bawana_RLNG!J73+Bawana_Spot!J73</f>
        <v>63.35</v>
      </c>
      <c r="F73" s="196">
        <f>PPCL_NG!Q73+PPCL_Spot!Q73+GT_NG!Q73+GT_Spot!Q73+Bawana_NG!Q73+Bawana_RLNG!Q73+Bawana_Spot!Q73</f>
        <v>63.2816723624627</v>
      </c>
      <c r="G73" s="197">
        <f t="shared" si="7"/>
        <v>6.83276375373012E-2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5.8397718839107844</v>
      </c>
      <c r="J73" s="197">
        <f t="shared" si="8"/>
        <v>2.2811608921546878E-4</v>
      </c>
      <c r="K73" s="196">
        <f>PPCL_NG!L73+PPCL_Spot!L73+GT_NG!L73+GT_Spot!L73+Bawana_NG!L73+Bawana_RLNG!L73+Bawana_Spot!L73</f>
        <v>46.21</v>
      </c>
      <c r="L73" s="196">
        <f>PPCL_NG!S73+PPCL_Spot!S73+GT_NG!S73+GT_Spot!S73+Bawana_NG!S73+Bawana_RLNG!S73+Bawana_Spot!S73</f>
        <v>46.193408785350059</v>
      </c>
      <c r="M73" s="197">
        <f t="shared" si="9"/>
        <v>1.6591214649942287E-2</v>
      </c>
      <c r="N73" s="196">
        <f>PPCL_NG!M73+PPCL_Spot!M73+GT_NG!M73+GT_Spot!M73+Bawana_NG!M73+Bawana_RLNG!M73+Bawana_Spot!M73</f>
        <v>80.61</v>
      </c>
      <c r="O73" s="196">
        <f>PPCL_NG!T73+PPCL_Spot!T73+GT_NG!T73+GT_Spot!T73+Bawana_NG!T73+Bawana_RLNG!T73+Bawana_Spot!T73</f>
        <v>80.520098675344045</v>
      </c>
      <c r="P73" s="197">
        <f t="shared" si="10"/>
        <v>8.9901324655954795E-2</v>
      </c>
      <c r="Q73" s="197">
        <f t="shared" si="11"/>
        <v>0.30000000000003713</v>
      </c>
    </row>
    <row r="74" spans="1:17">
      <c r="A74" s="33" t="s">
        <v>116</v>
      </c>
      <c r="B74" s="196">
        <f>PPCL_NG!I74+PPCL_Spot!I74+GT_NG!I74+GT_Spot!I74+Bawana_NG!I74+Bawana_RLNG!I74+Bawana_Spot!I74</f>
        <v>275.22000000000003</v>
      </c>
      <c r="C74" s="196">
        <f>PPCL_NG!P74+PPCL_Spot!P74+GT_NG!P74+GT_Spot!P74+Bawana_NG!P74+Bawana_RLNG!P74+Bawana_Spot!P74</f>
        <v>275.0950482929324</v>
      </c>
      <c r="D74" s="197">
        <f t="shared" si="6"/>
        <v>0.12495170706762337</v>
      </c>
      <c r="E74" s="196">
        <f>PPCL_NG!J74+PPCL_Spot!J74+GT_NG!J74+GT_Spot!J74+Bawana_NG!J74+Bawana_RLNG!J74+Bawana_Spot!J74</f>
        <v>63.35</v>
      </c>
      <c r="F74" s="196">
        <f>PPCL_NG!Q74+PPCL_Spot!Q74+GT_NG!Q74+GT_Spot!Q74+Bawana_NG!Q74+Bawana_RLNG!Q74+Bawana_Spot!Q74</f>
        <v>63.2816723624627</v>
      </c>
      <c r="G74" s="197">
        <f t="shared" si="7"/>
        <v>6.83276375373012E-2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5.8397718839107844</v>
      </c>
      <c r="J74" s="197">
        <f t="shared" si="8"/>
        <v>2.2811608921546878E-4</v>
      </c>
      <c r="K74" s="196">
        <f>PPCL_NG!L74+PPCL_Spot!L74+GT_NG!L74+GT_Spot!L74+Bawana_NG!L74+Bawana_RLNG!L74+Bawana_Spot!L74</f>
        <v>47.58</v>
      </c>
      <c r="L74" s="196">
        <f>PPCL_NG!S74+PPCL_Spot!S74+GT_NG!S74+GT_Spot!S74+Bawana_NG!S74+Bawana_RLNG!S74+Bawana_Spot!S74</f>
        <v>47.563408785350063</v>
      </c>
      <c r="M74" s="197">
        <f t="shared" si="9"/>
        <v>1.6591214649935182E-2</v>
      </c>
      <c r="N74" s="196">
        <f>PPCL_NG!M74+PPCL_Spot!M74+GT_NG!M74+GT_Spot!M74+Bawana_NG!M74+Bawana_RLNG!M74+Bawana_Spot!M74</f>
        <v>80.61</v>
      </c>
      <c r="O74" s="196">
        <f>PPCL_NG!T74+PPCL_Spot!T74+GT_NG!T74+GT_Spot!T74+Bawana_NG!T74+Bawana_RLNG!T74+Bawana_Spot!T74</f>
        <v>80.520098675344045</v>
      </c>
      <c r="P74" s="197">
        <f t="shared" si="10"/>
        <v>8.9901324655954795E-2</v>
      </c>
      <c r="Q74" s="197">
        <f t="shared" si="11"/>
        <v>0.30000000000003002</v>
      </c>
    </row>
    <row r="75" spans="1:17">
      <c r="A75" s="33" t="s">
        <v>117</v>
      </c>
      <c r="B75" s="196">
        <f>PPCL_NG!I75+PPCL_Spot!I75+GT_NG!I75+GT_Spot!I75+Bawana_NG!I75+Bawana_RLNG!I75+Bawana_Spot!I75</f>
        <v>288.85000000000002</v>
      </c>
      <c r="C75" s="196">
        <f>PPCL_NG!P75+PPCL_Spot!P75+GT_NG!P75+GT_Spot!P75+Bawana_NG!P75+Bawana_RLNG!P75+Bawana_Spot!P75</f>
        <v>288.8501644448865</v>
      </c>
      <c r="D75" s="197">
        <f t="shared" si="6"/>
        <v>-1.6444488647948674E-4</v>
      </c>
      <c r="E75" s="196">
        <f>PPCL_NG!J75+PPCL_Spot!J75+GT_NG!J75+GT_Spot!J75+Bawana_NG!J75+Bawana_RLNG!J75+Bawana_Spot!J75</f>
        <v>63.35</v>
      </c>
      <c r="F75" s="196">
        <f>PPCL_NG!Q75+PPCL_Spot!Q75+GT_NG!Q75+GT_Spot!Q75+Bawana_NG!Q75+Bawana_RLNG!Q75+Bawana_Spot!Q75</f>
        <v>63.350133690694456</v>
      </c>
      <c r="G75" s="197">
        <f t="shared" si="7"/>
        <v>-1.3369069445445803E-4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5.8397718839107844</v>
      </c>
      <c r="J75" s="197">
        <f t="shared" si="8"/>
        <v>2.2811608921546878E-4</v>
      </c>
      <c r="K75" s="196">
        <f>PPCL_NG!L75+PPCL_Spot!L75+GT_NG!L75+GT_Spot!L75+Bawana_NG!L75+Bawana_RLNG!L75+Bawana_Spot!L75</f>
        <v>48.95</v>
      </c>
      <c r="L75" s="196">
        <f>PPCL_NG!S75+PPCL_Spot!S75+GT_NG!S75+GT_Spot!S75+Bawana_NG!S75+Bawana_RLNG!S75+Bawana_Spot!S75</f>
        <v>48.949642729050524</v>
      </c>
      <c r="M75" s="197">
        <f t="shared" si="9"/>
        <v>3.5727094947901605E-4</v>
      </c>
      <c r="N75" s="196">
        <f>PPCL_NG!M75+PPCL_Spot!M75+GT_NG!M75+GT_Spot!M75+Bawana_NG!M75+Bawana_RLNG!M75+Bawana_Spot!M75</f>
        <v>80.61</v>
      </c>
      <c r="O75" s="196">
        <f>PPCL_NG!T75+PPCL_Spot!T75+GT_NG!T75+GT_Spot!T75+Bawana_NG!T75+Bawana_RLNG!T75+Bawana_Spot!T75</f>
        <v>80.610287251457734</v>
      </c>
      <c r="P75" s="197">
        <f t="shared" si="10"/>
        <v>-2.8725145773478289E-4</v>
      </c>
      <c r="Q75" s="197">
        <f t="shared" si="11"/>
        <v>2.5757174171303632E-14</v>
      </c>
    </row>
    <row r="76" spans="1:17">
      <c r="A76" s="33" t="s">
        <v>118</v>
      </c>
      <c r="B76" s="196">
        <f>PPCL_NG!I76+PPCL_Spot!I76+GT_NG!I76+GT_Spot!I76+Bawana_NG!I76+Bawana_RLNG!I76+Bawana_Spot!I76</f>
        <v>302.48</v>
      </c>
      <c r="C76" s="196">
        <f>PPCL_NG!P76+PPCL_Spot!P76+GT_NG!P76+GT_Spot!P76+Bawana_NG!P76+Bawana_RLNG!P76+Bawana_Spot!P76</f>
        <v>302.30917237054928</v>
      </c>
      <c r="D76" s="197">
        <f t="shared" si="6"/>
        <v>0.17082762945074137</v>
      </c>
      <c r="E76" s="196">
        <f>PPCL_NG!J76+PPCL_Spot!J76+GT_NG!J76+GT_Spot!J76+Bawana_NG!J76+Bawana_RLNG!J76+Bawana_Spot!J76</f>
        <v>63.35</v>
      </c>
      <c r="F76" s="196">
        <f>PPCL_NG!Q76+PPCL_Spot!Q76+GT_NG!Q76+GT_Spot!Q76+Bawana_NG!Q76+Bawana_RLNG!Q76+Bawana_Spot!Q76</f>
        <v>63.256569875444391</v>
      </c>
      <c r="G76" s="197">
        <f t="shared" si="7"/>
        <v>9.343012455560995E-2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5.8397718839107844</v>
      </c>
      <c r="J76" s="197">
        <f t="shared" si="8"/>
        <v>2.2811608921546878E-4</v>
      </c>
      <c r="K76" s="196">
        <f>PPCL_NG!L76+PPCL_Spot!L76+GT_NG!L76+GT_Spot!L76+Bawana_NG!L76+Bawana_RLNG!L76+Bawana_Spot!L76</f>
        <v>50.32</v>
      </c>
      <c r="L76" s="196">
        <f>PPCL_NG!S76+PPCL_Spot!S76+GT_NG!S76+GT_Spot!S76+Bawana_NG!S76+Bawana_RLNG!S76+Bawana_Spot!S76</f>
        <v>50.297456339326558</v>
      </c>
      <c r="M76" s="197">
        <f t="shared" si="9"/>
        <v>2.2543660673441934E-2</v>
      </c>
      <c r="N76" s="196">
        <f>PPCL_NG!M76+PPCL_Spot!M76+GT_NG!M76+GT_Spot!M76+Bawana_NG!M76+Bawana_RLNG!M76+Bawana_Spot!M76</f>
        <v>80.61</v>
      </c>
      <c r="O76" s="196">
        <f>PPCL_NG!T76+PPCL_Spot!T76+GT_NG!T76+GT_Spot!T76+Bawana_NG!T76+Bawana_RLNG!T76+Bawana_Spot!T76</f>
        <v>80.487029530769021</v>
      </c>
      <c r="P76" s="197">
        <f t="shared" si="10"/>
        <v>0.1229704692309781</v>
      </c>
      <c r="Q76" s="197">
        <f t="shared" si="11"/>
        <v>0.40999999999998682</v>
      </c>
    </row>
    <row r="77" spans="1:17">
      <c r="A77" s="33" t="s">
        <v>119</v>
      </c>
      <c r="B77" s="196">
        <f>PPCL_NG!I77+PPCL_Spot!I77+GT_NG!I77+GT_Spot!I77+Bawana_NG!I77+Bawana_RLNG!I77+Bawana_Spot!I77</f>
        <v>316.12</v>
      </c>
      <c r="C77" s="196">
        <f>PPCL_NG!P77+PPCL_Spot!P77+GT_NG!P77+GT_Spot!P77+Bawana_NG!P77+Bawana_RLNG!P77+Bawana_Spot!P77</f>
        <v>315.94917237054926</v>
      </c>
      <c r="D77" s="197">
        <f t="shared" si="6"/>
        <v>0.17082762945074137</v>
      </c>
      <c r="E77" s="196">
        <f>PPCL_NG!J77+PPCL_Spot!J77+GT_NG!J77+GT_Spot!J77+Bawana_NG!J77+Bawana_RLNG!J77+Bawana_Spot!J77</f>
        <v>63.35</v>
      </c>
      <c r="F77" s="196">
        <f>PPCL_NG!Q77+PPCL_Spot!Q77+GT_NG!Q77+GT_Spot!Q77+Bawana_NG!Q77+Bawana_RLNG!Q77+Bawana_Spot!Q77</f>
        <v>63.256569875444391</v>
      </c>
      <c r="G77" s="197">
        <f t="shared" si="7"/>
        <v>9.343012455560995E-2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5.8397718839107844</v>
      </c>
      <c r="J77" s="197">
        <f t="shared" si="8"/>
        <v>2.2811608921546878E-4</v>
      </c>
      <c r="K77" s="196">
        <f>PPCL_NG!L77+PPCL_Spot!L77+GT_NG!L77+GT_Spot!L77+Bawana_NG!L77+Bawana_RLNG!L77+Bawana_Spot!L77</f>
        <v>51.68</v>
      </c>
      <c r="L77" s="196">
        <f>PPCL_NG!S77+PPCL_Spot!S77+GT_NG!S77+GT_Spot!S77+Bawana_NG!S77+Bawana_RLNG!S77+Bawana_Spot!S77</f>
        <v>51.657456339326558</v>
      </c>
      <c r="M77" s="197">
        <f t="shared" si="9"/>
        <v>2.2543660673441934E-2</v>
      </c>
      <c r="N77" s="196">
        <f>PPCL_NG!M77+PPCL_Spot!M77+GT_NG!M77+GT_Spot!M77+Bawana_NG!M77+Bawana_RLNG!M77+Bawana_Spot!M77</f>
        <v>80.61</v>
      </c>
      <c r="O77" s="196">
        <f>PPCL_NG!T77+PPCL_Spot!T77+GT_NG!T77+GT_Spot!T77+Bawana_NG!T77+Bawana_RLNG!T77+Bawana_Spot!T77</f>
        <v>80.487029530769021</v>
      </c>
      <c r="P77" s="197">
        <f t="shared" si="10"/>
        <v>0.1229704692309781</v>
      </c>
      <c r="Q77" s="197">
        <f t="shared" si="11"/>
        <v>0.40999999999998682</v>
      </c>
    </row>
    <row r="78" spans="1:17">
      <c r="A78" s="33" t="s">
        <v>120</v>
      </c>
      <c r="B78" s="196">
        <f>PPCL_NG!I78+PPCL_Spot!I78+GT_NG!I78+GT_Spot!I78+Bawana_NG!I78+Bawana_RLNG!I78+Bawana_Spot!I78</f>
        <v>329.52</v>
      </c>
      <c r="C78" s="196">
        <f>PPCL_NG!P78+PPCL_Spot!P78+GT_NG!P78+GT_Spot!P78+Bawana_NG!P78+Bawana_RLNG!P78+Bawana_Spot!P78</f>
        <v>329.52016444488652</v>
      </c>
      <c r="D78" s="197">
        <f t="shared" si="6"/>
        <v>-1.6444488653633016E-4</v>
      </c>
      <c r="E78" s="196">
        <f>PPCL_NG!J78+PPCL_Spot!J78+GT_NG!J78+GT_Spot!J78+Bawana_NG!J78+Bawana_RLNG!J78+Bawana_Spot!J78</f>
        <v>63.35</v>
      </c>
      <c r="F78" s="196">
        <f>PPCL_NG!Q78+PPCL_Spot!Q78+GT_NG!Q78+GT_Spot!Q78+Bawana_NG!Q78+Bawana_RLNG!Q78+Bawana_Spot!Q78</f>
        <v>63.350133690694456</v>
      </c>
      <c r="G78" s="197">
        <f t="shared" si="7"/>
        <v>-1.3369069445445803E-4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5.8397718839107844</v>
      </c>
      <c r="J78" s="197">
        <f t="shared" si="8"/>
        <v>2.2811608921546878E-4</v>
      </c>
      <c r="K78" s="196">
        <f>PPCL_NG!L78+PPCL_Spot!L78+GT_NG!L78+GT_Spot!L78+Bawana_NG!L78+Bawana_RLNG!L78+Bawana_Spot!L78</f>
        <v>53.05</v>
      </c>
      <c r="L78" s="196">
        <f>PPCL_NG!S78+PPCL_Spot!S78+GT_NG!S78+GT_Spot!S78+Bawana_NG!S78+Bawana_RLNG!S78+Bawana_Spot!S78</f>
        <v>53.049642729050532</v>
      </c>
      <c r="M78" s="197">
        <f t="shared" si="9"/>
        <v>3.572709494648052E-4</v>
      </c>
      <c r="N78" s="196">
        <f>PPCL_NG!M78+PPCL_Spot!M78+GT_NG!M78+GT_Spot!M78+Bawana_NG!M78+Bawana_RLNG!M78+Bawana_Spot!M78</f>
        <v>80.61</v>
      </c>
      <c r="O78" s="196">
        <f>PPCL_NG!T78+PPCL_Spot!T78+GT_NG!T78+GT_Spot!T78+Bawana_NG!T78+Bawana_RLNG!T78+Bawana_Spot!T78</f>
        <v>80.610287251457734</v>
      </c>
      <c r="P78" s="197">
        <f t="shared" si="10"/>
        <v>-2.8725145773478289E-4</v>
      </c>
      <c r="Q78" s="197">
        <f t="shared" si="11"/>
        <v>-4.5297099404706387E-14</v>
      </c>
    </row>
    <row r="79" spans="1:17">
      <c r="A79" s="33" t="s">
        <v>121</v>
      </c>
      <c r="B79" s="196">
        <f>PPCL_NG!I79+PPCL_Spot!I79+GT_NG!I79+GT_Spot!I79+Bawana_NG!I79+Bawana_RLNG!I79+Bawana_Spot!I79</f>
        <v>302.49</v>
      </c>
      <c r="C79" s="196">
        <f>PPCL_NG!P79+PPCL_Spot!P79+GT_NG!P79+GT_Spot!P79+Bawana_NG!P79+Bawana_RLNG!P79+Bawana_Spot!P79</f>
        <v>302.49016444488649</v>
      </c>
      <c r="D79" s="197">
        <f t="shared" si="6"/>
        <v>-1.6444488647948674E-4</v>
      </c>
      <c r="E79" s="196">
        <f>PPCL_NG!J79+PPCL_Spot!J79+GT_NG!J79+GT_Spot!J79+Bawana_NG!J79+Bawana_RLNG!J79+Bawana_Spot!J79</f>
        <v>63.35</v>
      </c>
      <c r="F79" s="196">
        <f>PPCL_NG!Q79+PPCL_Spot!Q79+GT_NG!Q79+GT_Spot!Q79+Bawana_NG!Q79+Bawana_RLNG!Q79+Bawana_Spot!Q79</f>
        <v>63.350133690694456</v>
      </c>
      <c r="G79" s="197">
        <f t="shared" si="7"/>
        <v>-1.3369069445445803E-4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5.8397718839107844</v>
      </c>
      <c r="J79" s="197">
        <f t="shared" si="8"/>
        <v>2.2811608921546878E-4</v>
      </c>
      <c r="K79" s="196">
        <f>PPCL_NG!L79+PPCL_Spot!L79+GT_NG!L79+GT_Spot!L79+Bawana_NG!L79+Bawana_RLNG!L79+Bawana_Spot!L79</f>
        <v>50.32</v>
      </c>
      <c r="L79" s="196">
        <f>PPCL_NG!S79+PPCL_Spot!S79+GT_NG!S79+GT_Spot!S79+Bawana_NG!S79+Bawana_RLNG!S79+Bawana_Spot!S79</f>
        <v>50.319642729050528</v>
      </c>
      <c r="M79" s="197">
        <f t="shared" si="9"/>
        <v>3.5727094947191063E-4</v>
      </c>
      <c r="N79" s="196">
        <f>PPCL_NG!M79+PPCL_Spot!M79+GT_NG!M79+GT_Spot!M79+Bawana_NG!M79+Bawana_RLNG!M79+Bawana_Spot!M79</f>
        <v>80.61</v>
      </c>
      <c r="O79" s="196">
        <f>PPCL_NG!T79+PPCL_Spot!T79+GT_NG!T79+GT_Spot!T79+Bawana_NG!T79+Bawana_RLNG!T79+Bawana_Spot!T79</f>
        <v>80.610287251457734</v>
      </c>
      <c r="P79" s="197">
        <f t="shared" si="10"/>
        <v>-2.8725145773478289E-4</v>
      </c>
      <c r="Q79" s="197">
        <f t="shared" si="11"/>
        <v>1.865174681370263E-14</v>
      </c>
    </row>
    <row r="80" spans="1:17">
      <c r="A80" s="33" t="s">
        <v>122</v>
      </c>
      <c r="B80" s="196">
        <f>PPCL_NG!I80+PPCL_Spot!I80+GT_NG!I80+GT_Spot!I80+Bawana_NG!I80+Bawana_RLNG!I80+Bawana_Spot!I80</f>
        <v>285.22000000000003</v>
      </c>
      <c r="C80" s="196">
        <f>PPCL_NG!P80+PPCL_Spot!P80+GT_NG!P80+GT_Spot!P80+Bawana_NG!P80+Bawana_RLNG!P80+Bawana_Spot!P80</f>
        <v>285.22016444488651</v>
      </c>
      <c r="D80" s="197">
        <f t="shared" si="6"/>
        <v>-1.6444488647948674E-4</v>
      </c>
      <c r="E80" s="196">
        <f>PPCL_NG!J80+PPCL_Spot!J80+GT_NG!J80+GT_Spot!J80+Bawana_NG!J80+Bawana_RLNG!J80+Bawana_Spot!J80</f>
        <v>63.35</v>
      </c>
      <c r="F80" s="196">
        <f>PPCL_NG!Q80+PPCL_Spot!Q80+GT_NG!Q80+GT_Spot!Q80+Bawana_NG!Q80+Bawana_RLNG!Q80+Bawana_Spot!Q80</f>
        <v>63.350133690694456</v>
      </c>
      <c r="G80" s="197">
        <f t="shared" si="7"/>
        <v>-1.3369069445445803E-4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5.8397718839107844</v>
      </c>
      <c r="J80" s="197">
        <f t="shared" si="8"/>
        <v>2.2811608921546878E-4</v>
      </c>
      <c r="K80" s="196">
        <f>PPCL_NG!L80+PPCL_Spot!L80+GT_NG!L80+GT_Spot!L80+Bawana_NG!L80+Bawana_RLNG!L80+Bawana_Spot!L80</f>
        <v>47.58</v>
      </c>
      <c r="L80" s="196">
        <f>PPCL_NG!S80+PPCL_Spot!S80+GT_NG!S80+GT_Spot!S80+Bawana_NG!S80+Bawana_RLNG!S80+Bawana_Spot!S80</f>
        <v>47.579642729050533</v>
      </c>
      <c r="M80" s="197">
        <f t="shared" si="9"/>
        <v>3.572709494648052E-4</v>
      </c>
      <c r="N80" s="196">
        <f>PPCL_NG!M80+PPCL_Spot!M80+GT_NG!M80+GT_Spot!M80+Bawana_NG!M80+Bawana_RLNG!M80+Bawana_Spot!M80</f>
        <v>80.61</v>
      </c>
      <c r="O80" s="196">
        <f>PPCL_NG!T80+PPCL_Spot!T80+GT_NG!T80+GT_Spot!T80+Bawana_NG!T80+Bawana_RLNG!T80+Bawana_Spot!T80</f>
        <v>80.610287251457734</v>
      </c>
      <c r="P80" s="197">
        <f t="shared" si="10"/>
        <v>-2.8725145773478289E-4</v>
      </c>
      <c r="Q80" s="197">
        <f t="shared" si="11"/>
        <v>1.1546319456101628E-14</v>
      </c>
    </row>
    <row r="81" spans="1:17">
      <c r="A81" s="33" t="s">
        <v>123</v>
      </c>
      <c r="B81" s="196">
        <f>PPCL_NG!I81+PPCL_Spot!I81+GT_NG!I81+GT_Spot!I81+Bawana_NG!I81+Bawana_RLNG!I81+Bawana_Spot!I81</f>
        <v>322.82</v>
      </c>
      <c r="C81" s="196">
        <f>PPCL_NG!P81+PPCL_Spot!P81+GT_NG!P81+GT_Spot!P81+Bawana_NG!P81+Bawana_RLNG!P81+Bawana_Spot!P81</f>
        <v>322.82016444488647</v>
      </c>
      <c r="D81" s="197">
        <f t="shared" si="6"/>
        <v>-1.6444488647948674E-4</v>
      </c>
      <c r="E81" s="196">
        <f>PPCL_NG!J81+PPCL_Spot!J81+GT_NG!J81+GT_Spot!J81+Bawana_NG!J81+Bawana_RLNG!J81+Bawana_Spot!J81</f>
        <v>63.35</v>
      </c>
      <c r="F81" s="196">
        <f>PPCL_NG!Q81+PPCL_Spot!Q81+GT_NG!Q81+GT_Spot!Q81+Bawana_NG!Q81+Bawana_RLNG!Q81+Bawana_Spot!Q81</f>
        <v>63.350133690694456</v>
      </c>
      <c r="G81" s="197">
        <f t="shared" si="7"/>
        <v>-1.3369069445445803E-4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5.8397718839107844</v>
      </c>
      <c r="J81" s="197">
        <f t="shared" si="8"/>
        <v>2.2811608921546878E-4</v>
      </c>
      <c r="K81" s="196">
        <f>PPCL_NG!L81+PPCL_Spot!L81+GT_NG!L81+GT_Spot!L81+Bawana_NG!L81+Bawana_RLNG!L81+Bawana_Spot!L81</f>
        <v>51.980000000000004</v>
      </c>
      <c r="L81" s="196">
        <f>PPCL_NG!S81+PPCL_Spot!S81+GT_NG!S81+GT_Spot!S81+Bawana_NG!S81+Bawana_RLNG!S81+Bawana_Spot!S81</f>
        <v>51.979642729050525</v>
      </c>
      <c r="M81" s="197">
        <f t="shared" si="9"/>
        <v>3.5727094947901605E-4</v>
      </c>
      <c r="N81" s="196">
        <f>PPCL_NG!M81+PPCL_Spot!M81+GT_NG!M81+GT_Spot!M81+Bawana_NG!M81+Bawana_RLNG!M81+Bawana_Spot!M81</f>
        <v>80.61</v>
      </c>
      <c r="O81" s="196">
        <f>PPCL_NG!T81+PPCL_Spot!T81+GT_NG!T81+GT_Spot!T81+Bawana_NG!T81+Bawana_RLNG!T81+Bawana_Spot!T81</f>
        <v>80.610287251457734</v>
      </c>
      <c r="P81" s="197">
        <f t="shared" si="10"/>
        <v>-2.8725145773478289E-4</v>
      </c>
      <c r="Q81" s="197">
        <f t="shared" si="11"/>
        <v>2.5757174171303632E-14</v>
      </c>
    </row>
    <row r="82" spans="1:17">
      <c r="A82" s="33" t="s">
        <v>124</v>
      </c>
      <c r="B82" s="196">
        <f>PPCL_NG!I82+PPCL_Spot!I82+GT_NG!I82+GT_Spot!I82+Bawana_NG!I82+Bawana_RLNG!I82+Bawana_Spot!I82</f>
        <v>322.82</v>
      </c>
      <c r="C82" s="196">
        <f>PPCL_NG!P82+PPCL_Spot!P82+GT_NG!P82+GT_Spot!P82+Bawana_NG!P82+Bawana_RLNG!P82+Bawana_Spot!P82</f>
        <v>322.82016444488647</v>
      </c>
      <c r="D82" s="197">
        <f t="shared" si="6"/>
        <v>-1.6444488647948674E-4</v>
      </c>
      <c r="E82" s="196">
        <f>PPCL_NG!J82+PPCL_Spot!J82+GT_NG!J82+GT_Spot!J82+Bawana_NG!J82+Bawana_RLNG!J82+Bawana_Spot!J82</f>
        <v>63.35</v>
      </c>
      <c r="F82" s="196">
        <f>PPCL_NG!Q82+PPCL_Spot!Q82+GT_NG!Q82+GT_Spot!Q82+Bawana_NG!Q82+Bawana_RLNG!Q82+Bawana_Spot!Q82</f>
        <v>63.350133690694456</v>
      </c>
      <c r="G82" s="197">
        <f t="shared" si="7"/>
        <v>-1.3369069445445803E-4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5.8397718839107844</v>
      </c>
      <c r="J82" s="197">
        <f t="shared" si="8"/>
        <v>2.2811608921546878E-4</v>
      </c>
      <c r="K82" s="196">
        <f>PPCL_NG!L82+PPCL_Spot!L82+GT_NG!L82+GT_Spot!L82+Bawana_NG!L82+Bawana_RLNG!L82+Bawana_Spot!L82</f>
        <v>51.980000000000004</v>
      </c>
      <c r="L82" s="196">
        <f>PPCL_NG!S82+PPCL_Spot!S82+GT_NG!S82+GT_Spot!S82+Bawana_NG!S82+Bawana_RLNG!S82+Bawana_Spot!S82</f>
        <v>51.979642729050525</v>
      </c>
      <c r="M82" s="197">
        <f t="shared" si="9"/>
        <v>3.5727094947901605E-4</v>
      </c>
      <c r="N82" s="196">
        <f>PPCL_NG!M82+PPCL_Spot!M82+GT_NG!M82+GT_Spot!M82+Bawana_NG!M82+Bawana_RLNG!M82+Bawana_Spot!M82</f>
        <v>80.61</v>
      </c>
      <c r="O82" s="196">
        <f>PPCL_NG!T82+PPCL_Spot!T82+GT_NG!T82+GT_Spot!T82+Bawana_NG!T82+Bawana_RLNG!T82+Bawana_Spot!T82</f>
        <v>80.610287251457734</v>
      </c>
      <c r="P82" s="197">
        <f t="shared" si="10"/>
        <v>-2.8725145773478289E-4</v>
      </c>
      <c r="Q82" s="197">
        <f t="shared" si="11"/>
        <v>2.5757174171303632E-14</v>
      </c>
    </row>
    <row r="83" spans="1:17">
      <c r="A83" s="33" t="s">
        <v>125</v>
      </c>
      <c r="B83" s="196">
        <f>PPCL_NG!I83+PPCL_Spot!I83+GT_NG!I83+GT_Spot!I83+Bawana_NG!I83+Bawana_RLNG!I83+Bawana_Spot!I83</f>
        <v>342.82</v>
      </c>
      <c r="C83" s="196">
        <f>PPCL_NG!P83+PPCL_Spot!P83+GT_NG!P83+GT_Spot!P83+Bawana_NG!P83+Bawana_RLNG!P83+Bawana_Spot!P83</f>
        <v>342.82016444488647</v>
      </c>
      <c r="D83" s="197">
        <f t="shared" si="6"/>
        <v>-1.6444488647948674E-4</v>
      </c>
      <c r="E83" s="196">
        <f>PPCL_NG!J83+PPCL_Spot!J83+GT_NG!J83+GT_Spot!J83+Bawana_NG!J83+Bawana_RLNG!J83+Bawana_Spot!J83</f>
        <v>63.35</v>
      </c>
      <c r="F83" s="196">
        <f>PPCL_NG!Q83+PPCL_Spot!Q83+GT_NG!Q83+GT_Spot!Q83+Bawana_NG!Q83+Bawana_RLNG!Q83+Bawana_Spot!Q83</f>
        <v>63.350133690694456</v>
      </c>
      <c r="G83" s="197">
        <f t="shared" si="7"/>
        <v>-1.3369069445445803E-4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5.8397718839107844</v>
      </c>
      <c r="J83" s="197">
        <f t="shared" si="8"/>
        <v>2.2811608921546878E-4</v>
      </c>
      <c r="K83" s="196">
        <f>PPCL_NG!L83+PPCL_Spot!L83+GT_NG!L83+GT_Spot!L83+Bawana_NG!L83+Bawana_RLNG!L83+Bawana_Spot!L83</f>
        <v>39.980000000000004</v>
      </c>
      <c r="L83" s="196">
        <f>PPCL_NG!S83+PPCL_Spot!S83+GT_NG!S83+GT_Spot!S83+Bawana_NG!S83+Bawana_RLNG!S83+Bawana_Spot!S83</f>
        <v>39.979642729050525</v>
      </c>
      <c r="M83" s="197">
        <f t="shared" si="9"/>
        <v>3.5727094947901605E-4</v>
      </c>
      <c r="N83" s="196">
        <f>PPCL_NG!M83+PPCL_Spot!M83+GT_NG!M83+GT_Spot!M83+Bawana_NG!M83+Bawana_RLNG!M83+Bawana_Spot!M83</f>
        <v>80.61</v>
      </c>
      <c r="O83" s="196">
        <f>PPCL_NG!T83+PPCL_Spot!T83+GT_NG!T83+GT_Spot!T83+Bawana_NG!T83+Bawana_RLNG!T83+Bawana_Spot!T83</f>
        <v>80.610287251457734</v>
      </c>
      <c r="P83" s="197">
        <f t="shared" si="10"/>
        <v>-2.8725145773478289E-4</v>
      </c>
      <c r="Q83" s="197">
        <f t="shared" si="11"/>
        <v>2.5757174171303632E-14</v>
      </c>
    </row>
    <row r="84" spans="1:17">
      <c r="A84" s="33" t="s">
        <v>126</v>
      </c>
      <c r="B84" s="196">
        <f>PPCL_NG!I84+PPCL_Spot!I84+GT_NG!I84+GT_Spot!I84+Bawana_NG!I84+Bawana_RLNG!I84+Bawana_Spot!I84</f>
        <v>312.82</v>
      </c>
      <c r="C84" s="196">
        <f>PPCL_NG!P84+PPCL_Spot!P84+GT_NG!P84+GT_Spot!P84+Bawana_NG!P84+Bawana_RLNG!P84+Bawana_Spot!P84</f>
        <v>312.82016444488647</v>
      </c>
      <c r="D84" s="197">
        <f t="shared" si="6"/>
        <v>-1.6444488647948674E-4</v>
      </c>
      <c r="E84" s="196">
        <f>PPCL_NG!J84+PPCL_Spot!J84+GT_NG!J84+GT_Spot!J84+Bawana_NG!J84+Bawana_RLNG!J84+Bawana_Spot!J84</f>
        <v>63.35</v>
      </c>
      <c r="F84" s="196">
        <f>PPCL_NG!Q84+PPCL_Spot!Q84+GT_NG!Q84+GT_Spot!Q84+Bawana_NG!Q84+Bawana_RLNG!Q84+Bawana_Spot!Q84</f>
        <v>63.350133690694456</v>
      </c>
      <c r="G84" s="197">
        <f t="shared" si="7"/>
        <v>-1.3369069445445803E-4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5.8397718839107844</v>
      </c>
      <c r="J84" s="197">
        <f t="shared" si="8"/>
        <v>2.2811608921546878E-4</v>
      </c>
      <c r="K84" s="196">
        <f>PPCL_NG!L84+PPCL_Spot!L84+GT_NG!L84+GT_Spot!L84+Bawana_NG!L84+Bawana_RLNG!L84+Bawana_Spot!L84</f>
        <v>39.980000000000004</v>
      </c>
      <c r="L84" s="196">
        <f>PPCL_NG!S84+PPCL_Spot!S84+GT_NG!S84+GT_Spot!S84+Bawana_NG!S84+Bawana_RLNG!S84+Bawana_Spot!S84</f>
        <v>39.979642729050525</v>
      </c>
      <c r="M84" s="197">
        <f t="shared" si="9"/>
        <v>3.5727094947901605E-4</v>
      </c>
      <c r="N84" s="196">
        <f>PPCL_NG!M84+PPCL_Spot!M84+GT_NG!M84+GT_Spot!M84+Bawana_NG!M84+Bawana_RLNG!M84+Bawana_Spot!M84</f>
        <v>80.61</v>
      </c>
      <c r="O84" s="196">
        <f>PPCL_NG!T84+PPCL_Spot!T84+GT_NG!T84+GT_Spot!T84+Bawana_NG!T84+Bawana_RLNG!T84+Bawana_Spot!T84</f>
        <v>80.610287251457734</v>
      </c>
      <c r="P84" s="197">
        <f t="shared" si="10"/>
        <v>-2.8725145773478289E-4</v>
      </c>
      <c r="Q84" s="197">
        <f t="shared" si="11"/>
        <v>2.5757174171303632E-14</v>
      </c>
    </row>
    <row r="85" spans="1:17">
      <c r="A85" s="33" t="s">
        <v>127</v>
      </c>
      <c r="B85" s="196">
        <f>PPCL_NG!I85+PPCL_Spot!I85+GT_NG!I85+GT_Spot!I85+Bawana_NG!I85+Bawana_RLNG!I85+Bawana_Spot!I85</f>
        <v>312.82</v>
      </c>
      <c r="C85" s="196">
        <f>PPCL_NG!P85+PPCL_Spot!P85+GT_NG!P85+GT_Spot!P85+Bawana_NG!P85+Bawana_RLNG!P85+Bawana_Spot!P85</f>
        <v>312.82016444488647</v>
      </c>
      <c r="D85" s="197">
        <f t="shared" si="6"/>
        <v>-1.6444488647948674E-4</v>
      </c>
      <c r="E85" s="196">
        <f>PPCL_NG!J85+PPCL_Spot!J85+GT_NG!J85+GT_Spot!J85+Bawana_NG!J85+Bawana_RLNG!J85+Bawana_Spot!J85</f>
        <v>63.35</v>
      </c>
      <c r="F85" s="196">
        <f>PPCL_NG!Q85+PPCL_Spot!Q85+GT_NG!Q85+GT_Spot!Q85+Bawana_NG!Q85+Bawana_RLNG!Q85+Bawana_Spot!Q85</f>
        <v>63.350133690694456</v>
      </c>
      <c r="G85" s="197">
        <f t="shared" si="7"/>
        <v>-1.3369069445445803E-4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5.8397718839107844</v>
      </c>
      <c r="J85" s="197">
        <f t="shared" si="8"/>
        <v>2.2811608921546878E-4</v>
      </c>
      <c r="K85" s="196">
        <f>PPCL_NG!L85+PPCL_Spot!L85+GT_NG!L85+GT_Spot!L85+Bawana_NG!L85+Bawana_RLNG!L85+Bawana_Spot!L85</f>
        <v>39.980000000000004</v>
      </c>
      <c r="L85" s="196">
        <f>PPCL_NG!S85+PPCL_Spot!S85+GT_NG!S85+GT_Spot!S85+Bawana_NG!S85+Bawana_RLNG!S85+Bawana_Spot!S85</f>
        <v>39.979642729050525</v>
      </c>
      <c r="M85" s="197">
        <f t="shared" si="9"/>
        <v>3.5727094947901605E-4</v>
      </c>
      <c r="N85" s="196">
        <f>PPCL_NG!M85+PPCL_Spot!M85+GT_NG!M85+GT_Spot!M85+Bawana_NG!M85+Bawana_RLNG!M85+Bawana_Spot!M85</f>
        <v>80.61</v>
      </c>
      <c r="O85" s="196">
        <f>PPCL_NG!T85+PPCL_Spot!T85+GT_NG!T85+GT_Spot!T85+Bawana_NG!T85+Bawana_RLNG!T85+Bawana_Spot!T85</f>
        <v>80.610287251457734</v>
      </c>
      <c r="P85" s="197">
        <f t="shared" si="10"/>
        <v>-2.8725145773478289E-4</v>
      </c>
      <c r="Q85" s="197">
        <f t="shared" si="11"/>
        <v>2.5757174171303632E-14</v>
      </c>
    </row>
    <row r="86" spans="1:17">
      <c r="A86" s="33" t="s">
        <v>128</v>
      </c>
      <c r="B86" s="196">
        <f>PPCL_NG!I86+PPCL_Spot!I86+GT_NG!I86+GT_Spot!I86+Bawana_NG!I86+Bawana_RLNG!I86+Bawana_Spot!I86</f>
        <v>312.82</v>
      </c>
      <c r="C86" s="196">
        <f>PPCL_NG!P86+PPCL_Spot!P86+GT_NG!P86+GT_Spot!P86+Bawana_NG!P86+Bawana_RLNG!P86+Bawana_Spot!P86</f>
        <v>312.82016444488647</v>
      </c>
      <c r="D86" s="197">
        <f t="shared" si="6"/>
        <v>-1.6444488647948674E-4</v>
      </c>
      <c r="E86" s="196">
        <f>PPCL_NG!J86+PPCL_Spot!J86+GT_NG!J86+GT_Spot!J86+Bawana_NG!J86+Bawana_RLNG!J86+Bawana_Spot!J86</f>
        <v>63.35</v>
      </c>
      <c r="F86" s="196">
        <f>PPCL_NG!Q86+PPCL_Spot!Q86+GT_NG!Q86+GT_Spot!Q86+Bawana_NG!Q86+Bawana_RLNG!Q86+Bawana_Spot!Q86</f>
        <v>63.350133690694456</v>
      </c>
      <c r="G86" s="197">
        <f t="shared" si="7"/>
        <v>-1.3369069445445803E-4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5.8397718839107844</v>
      </c>
      <c r="J86" s="197">
        <f t="shared" si="8"/>
        <v>2.2811608921546878E-4</v>
      </c>
      <c r="K86" s="196">
        <f>PPCL_NG!L86+PPCL_Spot!L86+GT_NG!L86+GT_Spot!L86+Bawana_NG!L86+Bawana_RLNG!L86+Bawana_Spot!L86</f>
        <v>39.980000000000004</v>
      </c>
      <c r="L86" s="196">
        <f>PPCL_NG!S86+PPCL_Spot!S86+GT_NG!S86+GT_Spot!S86+Bawana_NG!S86+Bawana_RLNG!S86+Bawana_Spot!S86</f>
        <v>39.979642729050525</v>
      </c>
      <c r="M86" s="197">
        <f t="shared" si="9"/>
        <v>3.5727094947901605E-4</v>
      </c>
      <c r="N86" s="196">
        <f>PPCL_NG!M86+PPCL_Spot!M86+GT_NG!M86+GT_Spot!M86+Bawana_NG!M86+Bawana_RLNG!M86+Bawana_Spot!M86</f>
        <v>80.61</v>
      </c>
      <c r="O86" s="196">
        <f>PPCL_NG!T86+PPCL_Spot!T86+GT_NG!T86+GT_Spot!T86+Bawana_NG!T86+Bawana_RLNG!T86+Bawana_Spot!T86</f>
        <v>80.610287251457734</v>
      </c>
      <c r="P86" s="197">
        <f t="shared" si="10"/>
        <v>-2.8725145773478289E-4</v>
      </c>
      <c r="Q86" s="197">
        <f t="shared" si="11"/>
        <v>2.5757174171303632E-14</v>
      </c>
    </row>
    <row r="87" spans="1:17">
      <c r="A87" s="33" t="s">
        <v>129</v>
      </c>
      <c r="B87" s="196">
        <f>PPCL_NG!I87+PPCL_Spot!I87+GT_NG!I87+GT_Spot!I87+Bawana_NG!I87+Bawana_RLNG!I87+Bawana_Spot!I87</f>
        <v>302.82</v>
      </c>
      <c r="C87" s="196">
        <f>PPCL_NG!P87+PPCL_Spot!P87+GT_NG!P87+GT_Spot!P87+Bawana_NG!P87+Bawana_RLNG!P87+Bawana_Spot!P87</f>
        <v>302.82016444488647</v>
      </c>
      <c r="D87" s="197">
        <f t="shared" si="6"/>
        <v>-1.6444488647948674E-4</v>
      </c>
      <c r="E87" s="196">
        <f>PPCL_NG!J87+PPCL_Spot!J87+GT_NG!J87+GT_Spot!J87+Bawana_NG!J87+Bawana_RLNG!J87+Bawana_Spot!J87</f>
        <v>63.35</v>
      </c>
      <c r="F87" s="196">
        <f>PPCL_NG!Q87+PPCL_Spot!Q87+GT_NG!Q87+GT_Spot!Q87+Bawana_NG!Q87+Bawana_RLNG!Q87+Bawana_Spot!Q87</f>
        <v>63.350133690694456</v>
      </c>
      <c r="G87" s="197">
        <f t="shared" si="7"/>
        <v>-1.3369069445445803E-4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5.8397718839107844</v>
      </c>
      <c r="J87" s="197">
        <f t="shared" si="8"/>
        <v>2.2811608921546878E-4</v>
      </c>
      <c r="K87" s="196">
        <f>PPCL_NG!L87+PPCL_Spot!L87+GT_NG!L87+GT_Spot!L87+Bawana_NG!L87+Bawana_RLNG!L87+Bawana_Spot!L87</f>
        <v>39.980000000000004</v>
      </c>
      <c r="L87" s="196">
        <f>PPCL_NG!S87+PPCL_Spot!S87+GT_NG!S87+GT_Spot!S87+Bawana_NG!S87+Bawana_RLNG!S87+Bawana_Spot!S87</f>
        <v>39.979642729050525</v>
      </c>
      <c r="M87" s="197">
        <f t="shared" si="9"/>
        <v>3.5727094947901605E-4</v>
      </c>
      <c r="N87" s="196">
        <f>PPCL_NG!M87+PPCL_Spot!M87+GT_NG!M87+GT_Spot!M87+Bawana_NG!M87+Bawana_RLNG!M87+Bawana_Spot!M87</f>
        <v>80.61</v>
      </c>
      <c r="O87" s="196">
        <f>PPCL_NG!T87+PPCL_Spot!T87+GT_NG!T87+GT_Spot!T87+Bawana_NG!T87+Bawana_RLNG!T87+Bawana_Spot!T87</f>
        <v>80.610287251457734</v>
      </c>
      <c r="P87" s="197">
        <f t="shared" si="10"/>
        <v>-2.8725145773478289E-4</v>
      </c>
      <c r="Q87" s="197">
        <f t="shared" si="11"/>
        <v>2.5757174171303632E-14</v>
      </c>
    </row>
    <row r="88" spans="1:17">
      <c r="A88" s="33" t="s">
        <v>130</v>
      </c>
      <c r="B88" s="196">
        <f>PPCL_NG!I88+PPCL_Spot!I88+GT_NG!I88+GT_Spot!I88+Bawana_NG!I88+Bawana_RLNG!I88+Bawana_Spot!I88</f>
        <v>302.82</v>
      </c>
      <c r="C88" s="196">
        <f>PPCL_NG!P88+PPCL_Spot!P88+GT_NG!P88+GT_Spot!P88+Bawana_NG!P88+Bawana_RLNG!P88+Bawana_Spot!P88</f>
        <v>302.82016444488647</v>
      </c>
      <c r="D88" s="197">
        <f t="shared" si="6"/>
        <v>-1.6444488647948674E-4</v>
      </c>
      <c r="E88" s="196">
        <f>PPCL_NG!J88+PPCL_Spot!J88+GT_NG!J88+GT_Spot!J88+Bawana_NG!J88+Bawana_RLNG!J88+Bawana_Spot!J88</f>
        <v>63.35</v>
      </c>
      <c r="F88" s="196">
        <f>PPCL_NG!Q88+PPCL_Spot!Q88+GT_NG!Q88+GT_Spot!Q88+Bawana_NG!Q88+Bawana_RLNG!Q88+Bawana_Spot!Q88</f>
        <v>63.350133690694456</v>
      </c>
      <c r="G88" s="197">
        <f t="shared" si="7"/>
        <v>-1.3369069445445803E-4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5.8397718839107844</v>
      </c>
      <c r="J88" s="197">
        <f t="shared" si="8"/>
        <v>2.2811608921546878E-4</v>
      </c>
      <c r="K88" s="196">
        <f>PPCL_NG!L88+PPCL_Spot!L88+GT_NG!L88+GT_Spot!L88+Bawana_NG!L88+Bawana_RLNG!L88+Bawana_Spot!L88</f>
        <v>39.980000000000004</v>
      </c>
      <c r="L88" s="196">
        <f>PPCL_NG!S88+PPCL_Spot!S88+GT_NG!S88+GT_Spot!S88+Bawana_NG!S88+Bawana_RLNG!S88+Bawana_Spot!S88</f>
        <v>39.979642729050525</v>
      </c>
      <c r="M88" s="197">
        <f t="shared" si="9"/>
        <v>3.5727094947901605E-4</v>
      </c>
      <c r="N88" s="196">
        <f>PPCL_NG!M88+PPCL_Spot!M88+GT_NG!M88+GT_Spot!M88+Bawana_NG!M88+Bawana_RLNG!M88+Bawana_Spot!M88</f>
        <v>80.61</v>
      </c>
      <c r="O88" s="196">
        <f>PPCL_NG!T88+PPCL_Spot!T88+GT_NG!T88+GT_Spot!T88+Bawana_NG!T88+Bawana_RLNG!T88+Bawana_Spot!T88</f>
        <v>80.610287251457734</v>
      </c>
      <c r="P88" s="197">
        <f t="shared" si="10"/>
        <v>-2.8725145773478289E-4</v>
      </c>
      <c r="Q88" s="197">
        <f t="shared" si="11"/>
        <v>2.5757174171303632E-14</v>
      </c>
    </row>
    <row r="89" spans="1:17">
      <c r="A89" s="33" t="s">
        <v>131</v>
      </c>
      <c r="B89" s="196">
        <f>PPCL_NG!I89+PPCL_Spot!I89+GT_NG!I89+GT_Spot!I89+Bawana_NG!I89+Bawana_RLNG!I89+Bawana_Spot!I89</f>
        <v>344.87</v>
      </c>
      <c r="C89" s="196">
        <f>PPCL_NG!P89+PPCL_Spot!P89+GT_NG!P89+GT_Spot!P89+Bawana_NG!P89+Bawana_RLNG!P89+Bawana_Spot!P89</f>
        <v>344.86932949689663</v>
      </c>
      <c r="D89" s="197">
        <f t="shared" si="6"/>
        <v>6.7050310337890551E-4</v>
      </c>
      <c r="E89" s="196">
        <f>PPCL_NG!J89+PPCL_Spot!J89+GT_NG!J89+GT_Spot!J89+Bawana_NG!J89+Bawana_RLNG!J89+Bawana_Spot!J89</f>
        <v>53.35</v>
      </c>
      <c r="F89" s="196">
        <f>PPCL_NG!Q89+PPCL_Spot!Q89+GT_NG!Q89+GT_Spot!Q89+Bawana_NG!Q89+Bawana_RLNG!Q89+Bawana_Spot!Q89</f>
        <v>53.350663688523831</v>
      </c>
      <c r="G89" s="197">
        <f t="shared" si="7"/>
        <v>-6.6368852382936439E-4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5.8397899733870391</v>
      </c>
      <c r="J89" s="197">
        <f t="shared" si="8"/>
        <v>2.1002661296076752E-4</v>
      </c>
      <c r="K89" s="196">
        <f>PPCL_NG!L89+PPCL_Spot!L89+GT_NG!L89+GT_Spot!L89+Bawana_NG!L89+Bawana_RLNG!L89+Bawana_Spot!L89</f>
        <v>39.980000000000004</v>
      </c>
      <c r="L89" s="196">
        <f>PPCL_NG!S89+PPCL_Spot!S89+GT_NG!S89+GT_Spot!S89+Bawana_NG!S89+Bawana_RLNG!S89+Bawana_Spot!S89</f>
        <v>39.979713971850842</v>
      </c>
      <c r="M89" s="197">
        <f t="shared" si="9"/>
        <v>2.8602814916212083E-4</v>
      </c>
      <c r="N89" s="196">
        <f>PPCL_NG!M89+PPCL_Spot!M89+GT_NG!M89+GT_Spot!M89+Bawana_NG!M89+Bawana_RLNG!M89+Bawana_Spot!M89</f>
        <v>80.61</v>
      </c>
      <c r="O89" s="196">
        <f>PPCL_NG!T89+PPCL_Spot!T89+GT_NG!T89+GT_Spot!T89+Bawana_NG!T89+Bawana_RLNG!T89+Bawana_Spot!T89</f>
        <v>80.610502869341644</v>
      </c>
      <c r="P89" s="197">
        <f t="shared" si="10"/>
        <v>-5.0286934164489594E-4</v>
      </c>
      <c r="Q89" s="197">
        <f t="shared" si="11"/>
        <v>2.7533531010703882E-14</v>
      </c>
    </row>
    <row r="90" spans="1:17">
      <c r="A90" s="33" t="s">
        <v>132</v>
      </c>
      <c r="B90" s="196">
        <f>PPCL_NG!I90+PPCL_Spot!I90+GT_NG!I90+GT_Spot!I90+Bawana_NG!I90+Bawana_RLNG!I90+Bawana_Spot!I90</f>
        <v>344.87</v>
      </c>
      <c r="C90" s="196">
        <f>PPCL_NG!P90+PPCL_Spot!P90+GT_NG!P90+GT_Spot!P90+Bawana_NG!P90+Bawana_RLNG!P90+Bawana_Spot!P90</f>
        <v>344.87417053839852</v>
      </c>
      <c r="D90" s="197">
        <f t="shared" si="6"/>
        <v>-4.1705383985117805E-3</v>
      </c>
      <c r="E90" s="196">
        <f>PPCL_NG!J90+PPCL_Spot!J90+GT_NG!J90+GT_Spot!J90+Bawana_NG!J90+Bawana_RLNG!J90+Bawana_Spot!J90</f>
        <v>53.410000000000004</v>
      </c>
      <c r="F90" s="196">
        <f>PPCL_NG!Q90+PPCL_Spot!Q90+GT_NG!Q90+GT_Spot!Q90+Bawana_NG!Q90+Bawana_RLNG!Q90+Bawana_Spot!Q90</f>
        <v>53.412282044274392</v>
      </c>
      <c r="G90" s="197">
        <f t="shared" si="7"/>
        <v>-2.2820442743878289E-3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5.84</v>
      </c>
      <c r="J90" s="197">
        <f t="shared" si="8"/>
        <v>0</v>
      </c>
      <c r="K90" s="196">
        <f>PPCL_NG!L90+PPCL_Spot!L90+GT_NG!L90+GT_Spot!L90+Bawana_NG!L90+Bawana_RLNG!L90+Bawana_Spot!L90</f>
        <v>39.980000000000004</v>
      </c>
      <c r="L90" s="196">
        <f>PPCL_NG!S90+PPCL_Spot!S90+GT_NG!S90+GT_Spot!S90+Bawana_NG!S90+Bawana_RLNG!S90+Bawana_Spot!S90</f>
        <v>39.980541131456683</v>
      </c>
      <c r="M90" s="197">
        <f t="shared" si="9"/>
        <v>-5.4113145667855633E-4</v>
      </c>
      <c r="N90" s="196">
        <f>PPCL_NG!M90+PPCL_Spot!M90+GT_NG!M90+GT_Spot!M90+Bawana_NG!M90+Bawana_RLNG!M90+Bawana_Spot!M90</f>
        <v>65.460000000000008</v>
      </c>
      <c r="O90" s="196">
        <f>PPCL_NG!T90+PPCL_Spot!T90+GT_NG!T90+GT_Spot!T90+Bawana_NG!T90+Bawana_RLNG!T90+Bawana_Spot!T90</f>
        <v>65.463006285870449</v>
      </c>
      <c r="P90" s="197">
        <f t="shared" si="10"/>
        <v>-3.006285870441161E-3</v>
      </c>
      <c r="Q90" s="197">
        <f t="shared" si="11"/>
        <v>-1.0000000000019327E-2</v>
      </c>
    </row>
    <row r="91" spans="1:17">
      <c r="A91" s="33" t="s">
        <v>133</v>
      </c>
      <c r="B91" s="196">
        <f>PPCL_NG!I91+PPCL_Spot!I91+GT_NG!I91+GT_Spot!I91+Bawana_NG!I91+Bawana_RLNG!I91+Bawana_Spot!I91</f>
        <v>344.87</v>
      </c>
      <c r="C91" s="196">
        <f>PPCL_NG!P91+PPCL_Spot!P91+GT_NG!P91+GT_Spot!P91+Bawana_NG!P91+Bawana_RLNG!P91+Bawana_Spot!P91</f>
        <v>344.87417053839852</v>
      </c>
      <c r="D91" s="197">
        <f t="shared" si="6"/>
        <v>-4.1705383985117805E-3</v>
      </c>
      <c r="E91" s="196">
        <f>PPCL_NG!J91+PPCL_Spot!J91+GT_NG!J91+GT_Spot!J91+Bawana_NG!J91+Bawana_RLNG!J91+Bawana_Spot!J91</f>
        <v>53.410000000000004</v>
      </c>
      <c r="F91" s="196">
        <f>PPCL_NG!Q91+PPCL_Spot!Q91+GT_NG!Q91+GT_Spot!Q91+Bawana_NG!Q91+Bawana_RLNG!Q91+Bawana_Spot!Q91</f>
        <v>53.412282044274392</v>
      </c>
      <c r="G91" s="197">
        <f t="shared" si="7"/>
        <v>-2.2820442743878289E-3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5.84</v>
      </c>
      <c r="J91" s="197">
        <f t="shared" si="8"/>
        <v>0</v>
      </c>
      <c r="K91" s="196">
        <f>PPCL_NG!L91+PPCL_Spot!L91+GT_NG!L91+GT_Spot!L91+Bawana_NG!L91+Bawana_RLNG!L91+Bawana_Spot!L91</f>
        <v>39.980000000000004</v>
      </c>
      <c r="L91" s="196">
        <f>PPCL_NG!S91+PPCL_Spot!S91+GT_NG!S91+GT_Spot!S91+Bawana_NG!S91+Bawana_RLNG!S91+Bawana_Spot!S91</f>
        <v>39.980541131456683</v>
      </c>
      <c r="M91" s="197">
        <f t="shared" si="9"/>
        <v>-5.4113145667855633E-4</v>
      </c>
      <c r="N91" s="196">
        <f>PPCL_NG!M91+PPCL_Spot!M91+GT_NG!M91+GT_Spot!M91+Bawana_NG!M91+Bawana_RLNG!M91+Bawana_Spot!M91</f>
        <v>65.460000000000008</v>
      </c>
      <c r="O91" s="196">
        <f>PPCL_NG!T91+PPCL_Spot!T91+GT_NG!T91+GT_Spot!T91+Bawana_NG!T91+Bawana_RLNG!T91+Bawana_Spot!T91</f>
        <v>65.463006285870449</v>
      </c>
      <c r="P91" s="197">
        <f t="shared" si="10"/>
        <v>-3.006285870441161E-3</v>
      </c>
      <c r="Q91" s="197">
        <f t="shared" si="11"/>
        <v>-1.0000000000019327E-2</v>
      </c>
    </row>
    <row r="92" spans="1:17">
      <c r="A92" s="33" t="s">
        <v>134</v>
      </c>
      <c r="B92" s="196">
        <f>PPCL_NG!I92+PPCL_Spot!I92+GT_NG!I92+GT_Spot!I92+Bawana_NG!I92+Bawana_RLNG!I92+Bawana_Spot!I92</f>
        <v>344.87</v>
      </c>
      <c r="C92" s="196">
        <f>PPCL_NG!P92+PPCL_Spot!P92+GT_NG!P92+GT_Spot!P92+Bawana_NG!P92+Bawana_RLNG!P92+Bawana_Spot!P92</f>
        <v>344.87417053839852</v>
      </c>
      <c r="D92" s="197">
        <f t="shared" si="6"/>
        <v>-4.1705383985117805E-3</v>
      </c>
      <c r="E92" s="196">
        <f>PPCL_NG!J92+PPCL_Spot!J92+GT_NG!J92+GT_Spot!J92+Bawana_NG!J92+Bawana_RLNG!J92+Bawana_Spot!J92</f>
        <v>53.410000000000004</v>
      </c>
      <c r="F92" s="196">
        <f>PPCL_NG!Q92+PPCL_Spot!Q92+GT_NG!Q92+GT_Spot!Q92+Bawana_NG!Q92+Bawana_RLNG!Q92+Bawana_Spot!Q92</f>
        <v>53.412282044274392</v>
      </c>
      <c r="G92" s="197">
        <f t="shared" si="7"/>
        <v>-2.2820442743878289E-3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5.84</v>
      </c>
      <c r="J92" s="197">
        <f t="shared" si="8"/>
        <v>0</v>
      </c>
      <c r="K92" s="196">
        <f>PPCL_NG!L92+PPCL_Spot!L92+GT_NG!L92+GT_Spot!L92+Bawana_NG!L92+Bawana_RLNG!L92+Bawana_Spot!L92</f>
        <v>39.980000000000004</v>
      </c>
      <c r="L92" s="196">
        <f>PPCL_NG!S92+PPCL_Spot!S92+GT_NG!S92+GT_Spot!S92+Bawana_NG!S92+Bawana_RLNG!S92+Bawana_Spot!S92</f>
        <v>39.980541131456683</v>
      </c>
      <c r="M92" s="197">
        <f t="shared" si="9"/>
        <v>-5.4113145667855633E-4</v>
      </c>
      <c r="N92" s="196">
        <f>PPCL_NG!M92+PPCL_Spot!M92+GT_NG!M92+GT_Spot!M92+Bawana_NG!M92+Bawana_RLNG!M92+Bawana_Spot!M92</f>
        <v>65.460000000000008</v>
      </c>
      <c r="O92" s="196">
        <f>PPCL_NG!T92+PPCL_Spot!T92+GT_NG!T92+GT_Spot!T92+Bawana_NG!T92+Bawana_RLNG!T92+Bawana_Spot!T92</f>
        <v>65.463006285870449</v>
      </c>
      <c r="P92" s="197">
        <f t="shared" si="10"/>
        <v>-3.006285870441161E-3</v>
      </c>
      <c r="Q92" s="197">
        <f t="shared" si="11"/>
        <v>-1.0000000000019327E-2</v>
      </c>
    </row>
    <row r="93" spans="1:17">
      <c r="A93" s="33" t="s">
        <v>135</v>
      </c>
      <c r="B93" s="196">
        <f>PPCL_NG!I93+PPCL_Spot!I93+GT_NG!I93+GT_Spot!I93+Bawana_NG!I93+Bawana_RLNG!I93+Bawana_Spot!I93</f>
        <v>284.87</v>
      </c>
      <c r="C93" s="196">
        <f>PPCL_NG!P93+PPCL_Spot!P93+GT_NG!P93+GT_Spot!P93+Bawana_NG!P93+Bawana_RLNG!P93+Bawana_Spot!P93</f>
        <v>284.87417053839852</v>
      </c>
      <c r="D93" s="197">
        <f t="shared" si="6"/>
        <v>-4.1705383985117805E-3</v>
      </c>
      <c r="E93" s="196">
        <f>PPCL_NG!J93+PPCL_Spot!J93+GT_NG!J93+GT_Spot!J93+Bawana_NG!J93+Bawana_RLNG!J93+Bawana_Spot!J93</f>
        <v>53.410000000000004</v>
      </c>
      <c r="F93" s="196">
        <f>PPCL_NG!Q93+PPCL_Spot!Q93+GT_NG!Q93+GT_Spot!Q93+Bawana_NG!Q93+Bawana_RLNG!Q93+Bawana_Spot!Q93</f>
        <v>53.412282044274392</v>
      </c>
      <c r="G93" s="197">
        <f t="shared" si="7"/>
        <v>-2.2820442743878289E-3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5.84</v>
      </c>
      <c r="J93" s="197">
        <f t="shared" si="8"/>
        <v>0</v>
      </c>
      <c r="K93" s="196">
        <f>PPCL_NG!L93+PPCL_Spot!L93+GT_NG!L93+GT_Spot!L93+Bawana_NG!L93+Bawana_RLNG!L93+Bawana_Spot!L93</f>
        <v>39.980000000000004</v>
      </c>
      <c r="L93" s="196">
        <f>PPCL_NG!S93+PPCL_Spot!S93+GT_NG!S93+GT_Spot!S93+Bawana_NG!S93+Bawana_RLNG!S93+Bawana_Spot!S93</f>
        <v>39.980541131456683</v>
      </c>
      <c r="M93" s="197">
        <f t="shared" si="9"/>
        <v>-5.4113145667855633E-4</v>
      </c>
      <c r="N93" s="196">
        <f>PPCL_NG!M93+PPCL_Spot!M93+GT_NG!M93+GT_Spot!M93+Bawana_NG!M93+Bawana_RLNG!M93+Bawana_Spot!M93</f>
        <v>65.460000000000008</v>
      </c>
      <c r="O93" s="196">
        <f>PPCL_NG!T93+PPCL_Spot!T93+GT_NG!T93+GT_Spot!T93+Bawana_NG!T93+Bawana_RLNG!T93+Bawana_Spot!T93</f>
        <v>65.463006285870449</v>
      </c>
      <c r="P93" s="197">
        <f t="shared" si="10"/>
        <v>-3.006285870441161E-3</v>
      </c>
      <c r="Q93" s="197">
        <f t="shared" si="11"/>
        <v>-1.0000000000019327E-2</v>
      </c>
    </row>
    <row r="94" spans="1:17">
      <c r="A94" s="33" t="s">
        <v>136</v>
      </c>
      <c r="B94" s="196">
        <f>PPCL_NG!I94+PPCL_Spot!I94+GT_NG!I94+GT_Spot!I94+Bawana_NG!I94+Bawana_RLNG!I94+Bawana_Spot!I94</f>
        <v>284.87</v>
      </c>
      <c r="C94" s="196">
        <f>PPCL_NG!P94+PPCL_Spot!P94+GT_NG!P94+GT_Spot!P94+Bawana_NG!P94+Bawana_RLNG!P94+Bawana_Spot!P94</f>
        <v>284.87417053839852</v>
      </c>
      <c r="D94" s="197">
        <f t="shared" si="6"/>
        <v>-4.1705383985117805E-3</v>
      </c>
      <c r="E94" s="196">
        <f>PPCL_NG!J94+PPCL_Spot!J94+GT_NG!J94+GT_Spot!J94+Bawana_NG!J94+Bawana_RLNG!J94+Bawana_Spot!J94</f>
        <v>53.410000000000004</v>
      </c>
      <c r="F94" s="196">
        <f>PPCL_NG!Q94+PPCL_Spot!Q94+GT_NG!Q94+GT_Spot!Q94+Bawana_NG!Q94+Bawana_RLNG!Q94+Bawana_Spot!Q94</f>
        <v>53.412282044274392</v>
      </c>
      <c r="G94" s="197">
        <f t="shared" si="7"/>
        <v>-2.2820442743878289E-3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5.84</v>
      </c>
      <c r="J94" s="197">
        <f t="shared" si="8"/>
        <v>0</v>
      </c>
      <c r="K94" s="196">
        <f>PPCL_NG!L94+PPCL_Spot!L94+GT_NG!L94+GT_Spot!L94+Bawana_NG!L94+Bawana_RLNG!L94+Bawana_Spot!L94</f>
        <v>39.980000000000004</v>
      </c>
      <c r="L94" s="196">
        <f>PPCL_NG!S94+PPCL_Spot!S94+GT_NG!S94+GT_Spot!S94+Bawana_NG!S94+Bawana_RLNG!S94+Bawana_Spot!S94</f>
        <v>39.980541131456683</v>
      </c>
      <c r="M94" s="197">
        <f t="shared" si="9"/>
        <v>-5.4113145667855633E-4</v>
      </c>
      <c r="N94" s="196">
        <f>PPCL_NG!M94+PPCL_Spot!M94+GT_NG!M94+GT_Spot!M94+Bawana_NG!M94+Bawana_RLNG!M94+Bawana_Spot!M94</f>
        <v>65.460000000000008</v>
      </c>
      <c r="O94" s="196">
        <f>PPCL_NG!T94+PPCL_Spot!T94+GT_NG!T94+GT_Spot!T94+Bawana_NG!T94+Bawana_RLNG!T94+Bawana_Spot!T94</f>
        <v>65.463006285870449</v>
      </c>
      <c r="P94" s="197">
        <f t="shared" si="10"/>
        <v>-3.006285870441161E-3</v>
      </c>
      <c r="Q94" s="197">
        <f t="shared" si="11"/>
        <v>-1.0000000000019327E-2</v>
      </c>
    </row>
    <row r="95" spans="1:17">
      <c r="A95" s="33" t="s">
        <v>137</v>
      </c>
      <c r="B95" s="196">
        <f>PPCL_NG!I95+PPCL_Spot!I95+GT_NG!I95+GT_Spot!I95+Bawana_NG!I95+Bawana_RLNG!I95+Bawana_Spot!I95</f>
        <v>284.87</v>
      </c>
      <c r="C95" s="196">
        <f>PPCL_NG!P95+PPCL_Spot!P95+GT_NG!P95+GT_Spot!P95+Bawana_NG!P95+Bawana_RLNG!P95+Bawana_Spot!P95</f>
        <v>284.87417053839852</v>
      </c>
      <c r="D95" s="197">
        <f t="shared" si="6"/>
        <v>-4.1705383985117805E-3</v>
      </c>
      <c r="E95" s="196">
        <f>PPCL_NG!J95+PPCL_Spot!J95+GT_NG!J95+GT_Spot!J95+Bawana_NG!J95+Bawana_RLNG!J95+Bawana_Spot!J95</f>
        <v>53.410000000000004</v>
      </c>
      <c r="F95" s="196">
        <f>PPCL_NG!Q95+PPCL_Spot!Q95+GT_NG!Q95+GT_Spot!Q95+Bawana_NG!Q95+Bawana_RLNG!Q95+Bawana_Spot!Q95</f>
        <v>53.412282044274392</v>
      </c>
      <c r="G95" s="197">
        <f t="shared" si="7"/>
        <v>-2.2820442743878289E-3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5.84</v>
      </c>
      <c r="J95" s="197">
        <f t="shared" si="8"/>
        <v>0</v>
      </c>
      <c r="K95" s="196">
        <f>PPCL_NG!L95+PPCL_Spot!L95+GT_NG!L95+GT_Spot!L95+Bawana_NG!L95+Bawana_RLNG!L95+Bawana_Spot!L95</f>
        <v>39.980000000000004</v>
      </c>
      <c r="L95" s="196">
        <f>PPCL_NG!S95+PPCL_Spot!S95+GT_NG!S95+GT_Spot!S95+Bawana_NG!S95+Bawana_RLNG!S95+Bawana_Spot!S95</f>
        <v>39.980541131456683</v>
      </c>
      <c r="M95" s="197">
        <f t="shared" si="9"/>
        <v>-5.4113145667855633E-4</v>
      </c>
      <c r="N95" s="196">
        <f>PPCL_NG!M95+PPCL_Spot!M95+GT_NG!M95+GT_Spot!M95+Bawana_NG!M95+Bawana_RLNG!M95+Bawana_Spot!M95</f>
        <v>65.460000000000008</v>
      </c>
      <c r="O95" s="196">
        <f>PPCL_NG!T95+PPCL_Spot!T95+GT_NG!T95+GT_Spot!T95+Bawana_NG!T95+Bawana_RLNG!T95+Bawana_Spot!T95</f>
        <v>65.463006285870449</v>
      </c>
      <c r="P95" s="197">
        <f t="shared" si="10"/>
        <v>-3.006285870441161E-3</v>
      </c>
      <c r="Q95" s="197">
        <f t="shared" si="11"/>
        <v>-1.0000000000019327E-2</v>
      </c>
    </row>
    <row r="96" spans="1:17">
      <c r="A96" s="33" t="s">
        <v>138</v>
      </c>
      <c r="B96" s="196">
        <f>PPCL_NG!I96+PPCL_Spot!I96+GT_NG!I96+GT_Spot!I96+Bawana_NG!I96+Bawana_RLNG!I96+Bawana_Spot!I96</f>
        <v>284.87</v>
      </c>
      <c r="C96" s="196">
        <f>PPCL_NG!P96+PPCL_Spot!P96+GT_NG!P96+GT_Spot!P96+Bawana_NG!P96+Bawana_RLNG!P96+Bawana_Spot!P96</f>
        <v>284.87417053839852</v>
      </c>
      <c r="D96" s="197">
        <f t="shared" si="6"/>
        <v>-4.1705383985117805E-3</v>
      </c>
      <c r="E96" s="196">
        <f>PPCL_NG!J96+PPCL_Spot!J96+GT_NG!J96+GT_Spot!J96+Bawana_NG!J96+Bawana_RLNG!J96+Bawana_Spot!J96</f>
        <v>53.410000000000004</v>
      </c>
      <c r="F96" s="196">
        <f>PPCL_NG!Q96+PPCL_Spot!Q96+GT_NG!Q96+GT_Spot!Q96+Bawana_NG!Q96+Bawana_RLNG!Q96+Bawana_Spot!Q96</f>
        <v>53.412282044274392</v>
      </c>
      <c r="G96" s="197">
        <f t="shared" si="7"/>
        <v>-2.2820442743878289E-3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5.84</v>
      </c>
      <c r="J96" s="197">
        <f t="shared" si="8"/>
        <v>0</v>
      </c>
      <c r="K96" s="196">
        <f>PPCL_NG!L96+PPCL_Spot!L96+GT_NG!L96+GT_Spot!L96+Bawana_NG!L96+Bawana_RLNG!L96+Bawana_Spot!L96</f>
        <v>39.980000000000004</v>
      </c>
      <c r="L96" s="196">
        <f>PPCL_NG!S96+PPCL_Spot!S96+GT_NG!S96+GT_Spot!S96+Bawana_NG!S96+Bawana_RLNG!S96+Bawana_Spot!S96</f>
        <v>39.980541131456683</v>
      </c>
      <c r="M96" s="197">
        <f t="shared" si="9"/>
        <v>-5.4113145667855633E-4</v>
      </c>
      <c r="N96" s="196">
        <f>PPCL_NG!M96+PPCL_Spot!M96+GT_NG!M96+GT_Spot!M96+Bawana_NG!M96+Bawana_RLNG!M96+Bawana_Spot!M96</f>
        <v>65.460000000000008</v>
      </c>
      <c r="O96" s="196">
        <f>PPCL_NG!T96+PPCL_Spot!T96+GT_NG!T96+GT_Spot!T96+Bawana_NG!T96+Bawana_RLNG!T96+Bawana_Spot!T96</f>
        <v>65.463006285870449</v>
      </c>
      <c r="P96" s="197">
        <f t="shared" si="10"/>
        <v>-3.006285870441161E-3</v>
      </c>
      <c r="Q96" s="197">
        <f t="shared" si="11"/>
        <v>-1.0000000000019327E-2</v>
      </c>
    </row>
    <row r="97" spans="1:17">
      <c r="A97" s="33" t="s">
        <v>139</v>
      </c>
      <c r="B97" s="196">
        <f>PPCL_NG!I97+PPCL_Spot!I97+GT_NG!I97+GT_Spot!I97+Bawana_NG!I97+Bawana_RLNG!I97+Bawana_Spot!I97</f>
        <v>284.87</v>
      </c>
      <c r="C97" s="196">
        <f>PPCL_NG!P97+PPCL_Spot!P97+GT_NG!P97+GT_Spot!P97+Bawana_NG!P97+Bawana_RLNG!P97+Bawana_Spot!P97</f>
        <v>284.87417053839852</v>
      </c>
      <c r="D97" s="197">
        <f t="shared" si="6"/>
        <v>-4.1705383985117805E-3</v>
      </c>
      <c r="E97" s="196">
        <f>PPCL_NG!J97+PPCL_Spot!J97+GT_NG!J97+GT_Spot!J97+Bawana_NG!J97+Bawana_RLNG!J97+Bawana_Spot!J97</f>
        <v>53.410000000000004</v>
      </c>
      <c r="F97" s="196">
        <f>PPCL_NG!Q97+PPCL_Spot!Q97+GT_NG!Q97+GT_Spot!Q97+Bawana_NG!Q97+Bawana_RLNG!Q97+Bawana_Spot!Q97</f>
        <v>53.412282044274392</v>
      </c>
      <c r="G97" s="197">
        <f t="shared" si="7"/>
        <v>-2.2820442743878289E-3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5.84</v>
      </c>
      <c r="J97" s="197">
        <f t="shared" si="8"/>
        <v>0</v>
      </c>
      <c r="K97" s="196">
        <f>PPCL_NG!L97+PPCL_Spot!L97+GT_NG!L97+GT_Spot!L97+Bawana_NG!L97+Bawana_RLNG!L97+Bawana_Spot!L97</f>
        <v>39.980000000000004</v>
      </c>
      <c r="L97" s="196">
        <f>PPCL_NG!S97+PPCL_Spot!S97+GT_NG!S97+GT_Spot!S97+Bawana_NG!S97+Bawana_RLNG!S97+Bawana_Spot!S97</f>
        <v>39.980541131456683</v>
      </c>
      <c r="M97" s="197">
        <f t="shared" si="9"/>
        <v>-5.4113145667855633E-4</v>
      </c>
      <c r="N97" s="196">
        <f>PPCL_NG!M97+PPCL_Spot!M97+GT_NG!M97+GT_Spot!M97+Bawana_NG!M97+Bawana_RLNG!M97+Bawana_Spot!M97</f>
        <v>65.460000000000008</v>
      </c>
      <c r="O97" s="196">
        <f>PPCL_NG!T97+PPCL_Spot!T97+GT_NG!T97+GT_Spot!T97+Bawana_NG!T97+Bawana_RLNG!T97+Bawana_Spot!T97</f>
        <v>65.463006285870449</v>
      </c>
      <c r="P97" s="197">
        <f t="shared" si="10"/>
        <v>-3.006285870441161E-3</v>
      </c>
      <c r="Q97" s="197">
        <f t="shared" si="11"/>
        <v>-1.0000000000019327E-2</v>
      </c>
    </row>
    <row r="98" spans="1:17">
      <c r="A98" s="33" t="s">
        <v>140</v>
      </c>
      <c r="B98" s="196">
        <f>PPCL_NG!I98+PPCL_Spot!I98+GT_NG!I98+GT_Spot!I98+Bawana_NG!I98+Bawana_RLNG!I98+Bawana_Spot!I98</f>
        <v>284.87</v>
      </c>
      <c r="C98" s="196">
        <f>PPCL_NG!P98+PPCL_Spot!P98+GT_NG!P98+GT_Spot!P98+Bawana_NG!P98+Bawana_RLNG!P98+Bawana_Spot!P98</f>
        <v>284.87417053839852</v>
      </c>
      <c r="D98" s="197">
        <f t="shared" si="6"/>
        <v>-4.1705383985117805E-3</v>
      </c>
      <c r="E98" s="196">
        <f>PPCL_NG!J98+PPCL_Spot!J98+GT_NG!J98+GT_Spot!J98+Bawana_NG!J98+Bawana_RLNG!J98+Bawana_Spot!J98</f>
        <v>53.410000000000004</v>
      </c>
      <c r="F98" s="196">
        <f>PPCL_NG!Q98+PPCL_Spot!Q98+GT_NG!Q98+GT_Spot!Q98+Bawana_NG!Q98+Bawana_RLNG!Q98+Bawana_Spot!Q98</f>
        <v>53.412282044274392</v>
      </c>
      <c r="G98" s="197">
        <f t="shared" si="7"/>
        <v>-2.2820442743878289E-3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5.84</v>
      </c>
      <c r="J98" s="197">
        <f t="shared" si="8"/>
        <v>0</v>
      </c>
      <c r="K98" s="196">
        <f>PPCL_NG!L98+PPCL_Spot!L98+GT_NG!L98+GT_Spot!L98+Bawana_NG!L98+Bawana_RLNG!L98+Bawana_Spot!L98</f>
        <v>39.980000000000004</v>
      </c>
      <c r="L98" s="196">
        <f>PPCL_NG!S98+PPCL_Spot!S98+GT_NG!S98+GT_Spot!S98+Bawana_NG!S98+Bawana_RLNG!S98+Bawana_Spot!S98</f>
        <v>39.980541131456683</v>
      </c>
      <c r="M98" s="197">
        <f t="shared" si="9"/>
        <v>-5.4113145667855633E-4</v>
      </c>
      <c r="N98" s="196">
        <f>PPCL_NG!M98+PPCL_Spot!M98+GT_NG!M98+GT_Spot!M98+Bawana_NG!M98+Bawana_RLNG!M98+Bawana_Spot!M98</f>
        <v>65.460000000000008</v>
      </c>
      <c r="O98" s="196">
        <f>PPCL_NG!T98+PPCL_Spot!T98+GT_NG!T98+GT_Spot!T98+Bawana_NG!T98+Bawana_RLNG!T98+Bawana_Spot!T98</f>
        <v>65.463006285870449</v>
      </c>
      <c r="P98" s="197">
        <f t="shared" si="10"/>
        <v>-3.006285870441161E-3</v>
      </c>
      <c r="Q98" s="197">
        <f t="shared" si="11"/>
        <v>-1.0000000000019327E-2</v>
      </c>
    </row>
    <row r="99" spans="1:17">
      <c r="A99" s="33" t="s">
        <v>324</v>
      </c>
      <c r="B99" s="196">
        <f>PPCL_NG!I99+PPCL_Spot!I99+GT_NG!I99+GT_Spot!I99+Bawana_NG!I99+Bawana_RLNG!I99+Bawana_Spot!I99</f>
        <v>7.4584425000000003</v>
      </c>
      <c r="C99" s="196">
        <f>PPCL_NG!P99+PPCL_Spot!P99+GT_NG!P99+GT_Spot!P99+Bawana_NG!P99+Bawana_RLNG!P99+Bawana_Spot!P99</f>
        <v>7.4578638173994545</v>
      </c>
      <c r="D99" s="197">
        <f t="shared" si="6"/>
        <v>5.7868260054583232E-4</v>
      </c>
      <c r="E99" s="196">
        <f>PPCL_NG!J99+PPCL_Spot!J99+GT_NG!J99+GT_Spot!J99+Bawana_NG!J99+Bawana_RLNG!J99+Bawana_Spot!J99</f>
        <v>1.384845000000001</v>
      </c>
      <c r="F99" s="196">
        <f>PPCL_NG!Q99+PPCL_Spot!Q99+GT_NG!Q99+GT_Spot!Q99+Bawana_NG!Q99+Bawana_RLNG!Q99+Bawana_Spot!Q99</f>
        <v>1.3845294210847858</v>
      </c>
      <c r="G99" s="197">
        <f t="shared" si="7"/>
        <v>3.1557891521516446E-4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0.14015745088904127</v>
      </c>
      <c r="J99" s="197">
        <f t="shared" si="8"/>
        <v>2.5491109585384919E-6</v>
      </c>
      <c r="K99" s="196">
        <f>PPCL_NG!L99+PPCL_Spot!L99+GT_NG!L99+GT_Spot!L99+Bawana_NG!L99+Bawana_RLNG!L99+Bawana_Spot!L99</f>
        <v>1.0109849999999998</v>
      </c>
      <c r="L99" s="196">
        <f>PPCL_NG!S99+PPCL_Spot!S99+GT_NG!S99+GT_Spot!S99+Bawana_NG!S99+Bawana_RLNG!S99+Bawana_Spot!S99</f>
        <v>1.010913185886839</v>
      </c>
      <c r="M99" s="197">
        <f t="shared" si="9"/>
        <v>7.1814113160817428E-5</v>
      </c>
      <c r="N99" s="196">
        <f>PPCL_NG!M99+PPCL_Spot!M99+GT_NG!M99+GT_Spot!M99+Bawana_NG!M99+Bawana_RLNG!M99+Bawana_Spot!M99</f>
        <v>1.7262999999999988</v>
      </c>
      <c r="O99" s="196">
        <f>PPCL_NG!T99+PPCL_Spot!T99+GT_NG!T99+GT_Spot!T99+Bawana_NG!T99+Bawana_RLNG!T99+Bawana_Spot!T99</f>
        <v>1.7258852797398772</v>
      </c>
      <c r="P99" s="197">
        <f t="shared" si="10"/>
        <v>4.1472026012168151E-4</v>
      </c>
      <c r="Q99" s="197">
        <f t="shared" si="11"/>
        <v>1.3833450000020342E-3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45331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45331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45331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2024-02-28T06:33:38Z</dcterms:modified>
</cp:coreProperties>
</file>